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séLuisMartinez\Downloads\"/>
    </mc:Choice>
  </mc:AlternateContent>
  <xr:revisionPtr revIDLastSave="0" documentId="13_ncr:1_{620A5EF9-B39A-4CC6-BD32-B1BDF8BF500F}" xr6:coauthVersionLast="47" xr6:coauthVersionMax="47" xr10:uidLastSave="{00000000-0000-0000-0000-000000000000}"/>
  <bookViews>
    <workbookView xWindow="-108" yWindow="-108" windowWidth="23256" windowHeight="13896" xr2:uid="{AE0CD251-029A-4CED-A6C1-DF4760FA8C0A}"/>
  </bookViews>
  <sheets>
    <sheet name="EF" sheetId="2" r:id="rId1"/>
    <sheet name="E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0" i="1" l="1"/>
  <c r="B17" i="1"/>
  <c r="B12" i="1"/>
  <c r="B43" i="2"/>
  <c r="B36" i="2"/>
  <c r="B31" i="2"/>
  <c r="B22" i="2"/>
  <c r="B21" i="2"/>
  <c r="B14" i="2"/>
  <c r="B44" i="2"/>
  <c r="B35" i="2"/>
</calcChain>
</file>

<file path=xl/sharedStrings.xml><?xml version="1.0" encoding="utf-8"?>
<sst xmlns="http://schemas.openxmlformats.org/spreadsheetml/2006/main" count="64" uniqueCount="59">
  <si>
    <t>INVERSIONES BOLIVAR, LTDA. DE C.V.</t>
  </si>
  <si>
    <t>(Expresados en Dólares de los Estados Unidos de América)</t>
  </si>
  <si>
    <t>ESTADO DE RESULTADOS</t>
  </si>
  <si>
    <t>INGRESOS</t>
  </si>
  <si>
    <t>Ingresos Ordinarios</t>
  </si>
  <si>
    <t>Otros Ingresos</t>
  </si>
  <si>
    <t>Menos</t>
  </si>
  <si>
    <t>COSTO DE VENTAS</t>
  </si>
  <si>
    <t>RESULTADO BRUTO</t>
  </si>
  <si>
    <t>Gastos de Operación</t>
  </si>
  <si>
    <t>Gastos de Distribución</t>
  </si>
  <si>
    <t>Gastos de Administración</t>
  </si>
  <si>
    <t>RESULTADO DE OPERACIÓN</t>
  </si>
  <si>
    <t>Más ó Menos</t>
  </si>
  <si>
    <t>Gastos Financieros</t>
  </si>
  <si>
    <t>RESULTADO DEL PERÍODO</t>
  </si>
  <si>
    <t>_____________________________                    _________________________________</t>
  </si>
  <si>
    <t xml:space="preserve">   Diego Herbert de Sola Jokisch                                   Derlin De León Granados</t>
  </si>
  <si>
    <t>Estado de Resultados del 01 enero al 30 septiembre 2026</t>
  </si>
  <si>
    <t>BALANCE GENERAL</t>
  </si>
  <si>
    <t>ACTIVO</t>
  </si>
  <si>
    <t>ACTIVO CORRIENTE</t>
  </si>
  <si>
    <t>Efectivo y Equivalentes de Efectivo</t>
  </si>
  <si>
    <t>Deudores comerciales y Otras Cuentas por Cobrar (Netos)</t>
  </si>
  <si>
    <t>Cuentas por cobrar Empresas Relacionadas</t>
  </si>
  <si>
    <t>Impuestos Corrientes</t>
  </si>
  <si>
    <t>Otros Activos financieros</t>
  </si>
  <si>
    <t>TOTAL ACTIVO CORRIENTE</t>
  </si>
  <si>
    <t>ACTIVO NO CORRIENTE</t>
  </si>
  <si>
    <t>Propiedades, Planta y Equipo  (Neto)</t>
  </si>
  <si>
    <t>Propiedades de Inversión</t>
  </si>
  <si>
    <t>Activos intangibles</t>
  </si>
  <si>
    <t>Construcciones en proceso</t>
  </si>
  <si>
    <t>TOTAL ACTIVO NO CORRIENTE</t>
  </si>
  <si>
    <t>TOTAL DE ACTIVO</t>
  </si>
  <si>
    <t>PASIVO</t>
  </si>
  <si>
    <t>PASIVO CORRIENTE</t>
  </si>
  <si>
    <t>Acreedores comerciales y Otras Cuentas por Pagar</t>
  </si>
  <si>
    <t>Préstamos de Corto Plazo</t>
  </si>
  <si>
    <t>Porción de los Préstamos a Largo Plazo con vencimiento a corto plazo</t>
  </si>
  <si>
    <t>Cuentas por Pagar Empresas Relacionadas</t>
  </si>
  <si>
    <t>Provisiones</t>
  </si>
  <si>
    <t>TOTAL PASIVO CORRIENTE</t>
  </si>
  <si>
    <t>PASIVO NO CORRIENTE</t>
  </si>
  <si>
    <t>Préstamos y Otras Obligaciones Financieras</t>
  </si>
  <si>
    <t>Otros Pasivos Financieros</t>
  </si>
  <si>
    <t>TOTAL PASIVO NO CORRIENTE</t>
  </si>
  <si>
    <t>TOTAL DE PASIVO</t>
  </si>
  <si>
    <t>Interés Minoritario o Socios Externos</t>
  </si>
  <si>
    <t>PATRIMONIO</t>
  </si>
  <si>
    <t>Capital Social</t>
  </si>
  <si>
    <t>Reserva Legal</t>
  </si>
  <si>
    <t>Resultados Acumulados</t>
  </si>
  <si>
    <t>Resultado del Período</t>
  </si>
  <si>
    <t>TOTAL PATRIMONIO</t>
  </si>
  <si>
    <t>TOTAL PASIVO MÁS PATRIMONIO</t>
  </si>
  <si>
    <t>_____________________________                                                               _________________________________</t>
  </si>
  <si>
    <t xml:space="preserve">   Diego Herbert de Sola Jokisch                                                                              Derlin De León Granados</t>
  </si>
  <si>
    <t>Estado de situación financiera al 30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</si>
</sst>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Museo Sans 300"/>
    </font>
    <font>
      <b/>
      <sz val="10"/>
      <color theme="0"/>
      <name val="Museo Sans 300"/>
      <family val="3"/>
    </font>
    <font>
      <b/>
      <sz val="10"/>
      <name val="Museo Sans 300"/>
      <family val="3"/>
    </font>
    <font>
      <sz val="10"/>
      <name val="Museo Sans 300"/>
      <family val="3"/>
    </font>
    <font>
      <i/>
      <sz val="11"/>
      <color theme="1"/>
      <name val="Aptos Narrow"/>
      <family val="2"/>
      <scheme val="minor"/>
    </font>
    <font>
      <b/>
      <sz val="11"/>
      <color theme="1"/>
      <name val="Museo Sans 300"/>
    </font>
    <font>
      <b/>
      <sz val="11"/>
      <name val="Museo Sans 300"/>
      <family val="3"/>
    </font>
    <font>
      <sz val="11"/>
      <name val="Museo Sans 300"/>
      <family val="3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14"/>
      </right>
      <top/>
      <bottom/>
      <diagonal/>
    </border>
    <border>
      <left style="thin">
        <color theme="3" tint="-0.24994659260841701"/>
      </left>
      <right style="thin">
        <color theme="3" tint="-0.24994659260841701"/>
      </right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4"/>
      </right>
      <top style="thin">
        <color indexed="18"/>
      </top>
      <bottom/>
      <diagonal/>
    </border>
    <border>
      <left style="thin">
        <color indexed="18"/>
      </left>
      <right style="thin">
        <color indexed="14"/>
      </right>
      <top/>
      <bottom/>
      <diagonal/>
    </border>
    <border>
      <left style="thin">
        <color indexed="18"/>
      </left>
      <right style="thin">
        <color indexed="14"/>
      </right>
      <top/>
      <bottom style="thin">
        <color indexed="18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indexed="18"/>
      </top>
      <bottom/>
      <diagonal/>
    </border>
    <border>
      <left style="thin">
        <color indexed="64"/>
      </left>
      <right style="thin">
        <color theme="3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indexed="64"/>
      </top>
      <bottom style="thin">
        <color theme="3" tint="-0.2499465926084170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43" fontId="3" fillId="2" borderId="1" xfId="1" applyFont="1" applyFill="1" applyBorder="1" applyAlignment="1">
      <alignment vertical="center" wrapText="1"/>
    </xf>
    <xf numFmtId="43" fontId="3" fillId="2" borderId="1" xfId="1" applyFont="1" applyFill="1" applyBorder="1" applyAlignment="1">
      <alignment horizontal="center" vertical="center" wrapText="1"/>
    </xf>
    <xf numFmtId="43" fontId="4" fillId="0" borderId="2" xfId="1" applyFont="1" applyBorder="1" applyAlignment="1">
      <alignment vertical="center" wrapText="1"/>
    </xf>
    <xf numFmtId="164" fontId="5" fillId="0" borderId="2" xfId="1" applyNumberFormat="1" applyFont="1" applyBorder="1" applyAlignment="1">
      <alignment vertical="center" wrapText="1"/>
    </xf>
    <xf numFmtId="164" fontId="4" fillId="0" borderId="2" xfId="1" applyNumberFormat="1" applyFont="1" applyBorder="1" applyAlignment="1">
      <alignment vertical="center" wrapText="1"/>
    </xf>
    <xf numFmtId="164" fontId="4" fillId="0" borderId="2" xfId="1" applyNumberFormat="1" applyFont="1" applyBorder="1" applyAlignment="1">
      <alignment horizontal="left" vertical="center" wrapText="1"/>
    </xf>
    <xf numFmtId="164" fontId="4" fillId="0" borderId="3" xfId="1" applyNumberFormat="1" applyFont="1" applyBorder="1" applyAlignment="1">
      <alignment vertical="center" wrapText="1"/>
    </xf>
    <xf numFmtId="43" fontId="0" fillId="0" borderId="0" xfId="1" applyFont="1" applyAlignment="1">
      <alignment wrapText="1"/>
    </xf>
    <xf numFmtId="0" fontId="6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43" fontId="3" fillId="2" borderId="4" xfId="1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43" fontId="3" fillId="2" borderId="6" xfId="1" applyFont="1" applyFill="1" applyBorder="1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43" fontId="8" fillId="3" borderId="7" xfId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164" fontId="9" fillId="0" borderId="2" xfId="1" applyNumberFormat="1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64" fontId="8" fillId="0" borderId="8" xfId="1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64" fontId="8" fillId="0" borderId="2" xfId="1" applyNumberFormat="1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164" fontId="8" fillId="0" borderId="9" xfId="1" applyNumberFormat="1" applyFont="1" applyBorder="1" applyAlignment="1">
      <alignment vertical="center"/>
    </xf>
    <xf numFmtId="43" fontId="0" fillId="0" borderId="0" xfId="1" applyFont="1"/>
    <xf numFmtId="43" fontId="0" fillId="0" borderId="0" xfId="0" applyNumberFormat="1"/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72E12-8345-4E8F-8CE4-BBF42A20DEB3}">
  <dimension ref="A1:D51"/>
  <sheetViews>
    <sheetView tabSelected="1" topLeftCell="A7" workbookViewId="0">
      <selection activeCell="D23" sqref="D23"/>
    </sheetView>
  </sheetViews>
  <sheetFormatPr baseColWidth="10" defaultRowHeight="14.4"/>
  <cols>
    <col min="1" max="1" width="85.6640625" bestFit="1" customWidth="1"/>
    <col min="2" max="2" width="19.44140625" bestFit="1" customWidth="1"/>
  </cols>
  <sheetData>
    <row r="1" spans="1:2">
      <c r="A1" s="38" t="s">
        <v>0</v>
      </c>
      <c r="B1" s="38"/>
    </row>
    <row r="2" spans="1:2">
      <c r="A2" s="38" t="s">
        <v>58</v>
      </c>
      <c r="B2" s="38"/>
    </row>
    <row r="3" spans="1:2">
      <c r="A3" s="38" t="s">
        <v>1</v>
      </c>
      <c r="B3" s="38"/>
    </row>
    <row r="4" spans="1:2">
      <c r="A4" s="16"/>
      <c r="B4" s="17"/>
    </row>
    <row r="5" spans="1:2">
      <c r="A5" s="18" t="s">
        <v>19</v>
      </c>
      <c r="B5" s="19"/>
    </row>
    <row r="6" spans="1:2">
      <c r="A6" s="20"/>
      <c r="B6" s="21"/>
    </row>
    <row r="7" spans="1:2">
      <c r="A7" s="22" t="s">
        <v>20</v>
      </c>
      <c r="B7" s="23"/>
    </row>
    <row r="8" spans="1:2">
      <c r="A8" s="24" t="s">
        <v>21</v>
      </c>
      <c r="B8" s="25"/>
    </row>
    <row r="9" spans="1:2">
      <c r="A9" s="26" t="s">
        <v>22</v>
      </c>
      <c r="B9" s="27">
        <v>635030.68999999994</v>
      </c>
    </row>
    <row r="10" spans="1:2">
      <c r="A10" s="26" t="s">
        <v>23</v>
      </c>
      <c r="B10" s="27">
        <v>3616083.86</v>
      </c>
    </row>
    <row r="11" spans="1:2">
      <c r="A11" s="26" t="s">
        <v>24</v>
      </c>
      <c r="B11" s="27">
        <v>7922310.9000000004</v>
      </c>
    </row>
    <row r="12" spans="1:2">
      <c r="A12" s="26" t="s">
        <v>25</v>
      </c>
      <c r="B12" s="27">
        <v>89324.77</v>
      </c>
    </row>
    <row r="13" spans="1:2">
      <c r="A13" s="26" t="s">
        <v>26</v>
      </c>
      <c r="B13" s="27">
        <v>311893.43</v>
      </c>
    </row>
    <row r="14" spans="1:2">
      <c r="A14" s="24" t="s">
        <v>27</v>
      </c>
      <c r="B14" s="25">
        <f>SUM(B9:B13)</f>
        <v>12574643.649999999</v>
      </c>
    </row>
    <row r="15" spans="1:2">
      <c r="A15" s="24" t="s">
        <v>28</v>
      </c>
      <c r="B15" s="25"/>
    </row>
    <row r="16" spans="1:2">
      <c r="A16" s="26" t="s">
        <v>29</v>
      </c>
      <c r="B16" s="27">
        <v>3272546.81</v>
      </c>
    </row>
    <row r="17" spans="1:2">
      <c r="A17" s="26" t="s">
        <v>30</v>
      </c>
      <c r="B17" s="27">
        <v>11653139.359999999</v>
      </c>
    </row>
    <row r="18" spans="1:2">
      <c r="A18" s="26" t="s">
        <v>31</v>
      </c>
      <c r="B18" s="27">
        <v>862.06</v>
      </c>
    </row>
    <row r="19" spans="1:2">
      <c r="A19" s="26" t="s">
        <v>26</v>
      </c>
      <c r="B19" s="27">
        <v>17346269.210000001</v>
      </c>
    </row>
    <row r="20" spans="1:2">
      <c r="A20" s="26" t="s">
        <v>32</v>
      </c>
      <c r="B20" s="27">
        <v>354925.08</v>
      </c>
    </row>
    <row r="21" spans="1:2">
      <c r="A21" s="24" t="s">
        <v>33</v>
      </c>
      <c r="B21" s="25">
        <f>SUM(B16:B20)</f>
        <v>32627742.52</v>
      </c>
    </row>
    <row r="22" spans="1:2">
      <c r="A22" s="28" t="s">
        <v>34</v>
      </c>
      <c r="B22" s="29">
        <f>+B14+B21</f>
        <v>45202386.170000002</v>
      </c>
    </row>
    <row r="23" spans="1:2">
      <c r="A23" s="30" t="s">
        <v>35</v>
      </c>
      <c r="B23" s="31"/>
    </row>
    <row r="24" spans="1:2">
      <c r="A24" s="24" t="s">
        <v>36</v>
      </c>
      <c r="B24" s="25"/>
    </row>
    <row r="25" spans="1:2">
      <c r="A25" s="26" t="s">
        <v>37</v>
      </c>
      <c r="B25" s="27">
        <v>573512.18999999994</v>
      </c>
    </row>
    <row r="26" spans="1:2">
      <c r="A26" s="26" t="s">
        <v>38</v>
      </c>
      <c r="B26" s="27">
        <v>2596721.8169000004</v>
      </c>
    </row>
    <row r="27" spans="1:2">
      <c r="A27" s="26" t="s">
        <v>39</v>
      </c>
      <c r="B27" s="27">
        <v>118431.43</v>
      </c>
    </row>
    <row r="28" spans="1:2">
      <c r="A28" s="26" t="s">
        <v>40</v>
      </c>
      <c r="B28" s="27">
        <v>964554.92479999922</v>
      </c>
    </row>
    <row r="29" spans="1:2">
      <c r="A29" s="26" t="s">
        <v>25</v>
      </c>
      <c r="B29" s="27">
        <v>279610.21000000002</v>
      </c>
    </row>
    <row r="30" spans="1:2">
      <c r="A30" s="26" t="s">
        <v>41</v>
      </c>
      <c r="B30" s="27">
        <v>1881047.7751999996</v>
      </c>
    </row>
    <row r="31" spans="1:2">
      <c r="A31" s="24" t="s">
        <v>42</v>
      </c>
      <c r="B31" s="25">
        <f>SUM(B25:B30)</f>
        <v>6413878.3468999993</v>
      </c>
    </row>
    <row r="32" spans="1:2">
      <c r="A32" s="24" t="s">
        <v>43</v>
      </c>
      <c r="B32" s="25"/>
    </row>
    <row r="33" spans="1:4">
      <c r="A33" s="26" t="s">
        <v>44</v>
      </c>
      <c r="B33" s="27">
        <v>11304129.58</v>
      </c>
    </row>
    <row r="34" spans="1:4">
      <c r="A34" s="26" t="s">
        <v>45</v>
      </c>
      <c r="B34" s="27">
        <v>7524405.0800000001</v>
      </c>
    </row>
    <row r="35" spans="1:4">
      <c r="A35" s="24" t="s">
        <v>46</v>
      </c>
      <c r="B35" s="25">
        <f>+B33+B34</f>
        <v>18828534.66</v>
      </c>
    </row>
    <row r="36" spans="1:4">
      <c r="A36" s="24" t="s">
        <v>47</v>
      </c>
      <c r="B36" s="25">
        <f>+B31+B35</f>
        <v>25242413.006899998</v>
      </c>
    </row>
    <row r="37" spans="1:4">
      <c r="A37" s="24" t="s">
        <v>48</v>
      </c>
      <c r="B37" s="25"/>
    </row>
    <row r="38" spans="1:4">
      <c r="A38" s="30" t="s">
        <v>49</v>
      </c>
      <c r="B38" s="31"/>
    </row>
    <row r="39" spans="1:4">
      <c r="A39" s="26" t="s">
        <v>50</v>
      </c>
      <c r="B39" s="27">
        <v>9762020</v>
      </c>
    </row>
    <row r="40" spans="1:4">
      <c r="A40" s="26" t="s">
        <v>51</v>
      </c>
      <c r="B40" s="27">
        <v>1952404</v>
      </c>
    </row>
    <row r="41" spans="1:4">
      <c r="A41" s="26" t="s">
        <v>52</v>
      </c>
      <c r="B41" s="27">
        <v>6920153.9699999997</v>
      </c>
    </row>
    <row r="42" spans="1:4">
      <c r="A42" s="26" t="s">
        <v>53</v>
      </c>
      <c r="B42" s="27">
        <v>1325395.197300001</v>
      </c>
    </row>
    <row r="43" spans="1:4">
      <c r="A43" s="24" t="s">
        <v>54</v>
      </c>
      <c r="B43" s="25">
        <f>SUM(B39:B42)</f>
        <v>19959973.167300001</v>
      </c>
    </row>
    <row r="44" spans="1:4">
      <c r="A44" s="32" t="s">
        <v>55</v>
      </c>
      <c r="B44" s="33">
        <f>+B43+B36</f>
        <v>45202386.174199998</v>
      </c>
      <c r="D44" s="35"/>
    </row>
    <row r="45" spans="1:4">
      <c r="B45" s="34"/>
    </row>
    <row r="46" spans="1:4">
      <c r="A46" s="9"/>
      <c r="B46" s="34"/>
    </row>
    <row r="47" spans="1:4">
      <c r="B47" s="34"/>
    </row>
    <row r="48" spans="1:4">
      <c r="B48" s="34"/>
    </row>
    <row r="49" spans="1:2">
      <c r="B49" s="34"/>
    </row>
    <row r="50" spans="1:2">
      <c r="A50" s="37" t="s">
        <v>56</v>
      </c>
      <c r="B50" s="37"/>
    </row>
    <row r="51" spans="1:2">
      <c r="A51" s="37" t="s">
        <v>57</v>
      </c>
      <c r="B51" s="37"/>
    </row>
  </sheetData>
  <mergeCells count="5">
    <mergeCell ref="A1:B1"/>
    <mergeCell ref="A2:B2"/>
    <mergeCell ref="A3:B3"/>
    <mergeCell ref="A50:B50"/>
    <mergeCell ref="A51:B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37E2D-4E17-4169-B50F-2CD05DAE9D2F}">
  <dimension ref="A1:B27"/>
  <sheetViews>
    <sheetView workbookViewId="0">
      <selection activeCell="B20" sqref="B20"/>
    </sheetView>
  </sheetViews>
  <sheetFormatPr baseColWidth="10" defaultRowHeight="14.4"/>
  <cols>
    <col min="1" max="1" width="50.44140625" customWidth="1"/>
    <col min="2" max="2" width="29.5546875" customWidth="1"/>
  </cols>
  <sheetData>
    <row r="1" spans="1:2">
      <c r="A1" s="36" t="s">
        <v>0</v>
      </c>
      <c r="B1" s="36"/>
    </row>
    <row r="2" spans="1:2">
      <c r="A2" s="36" t="s">
        <v>18</v>
      </c>
      <c r="B2" s="36"/>
    </row>
    <row r="3" spans="1:2">
      <c r="A3" s="36" t="s">
        <v>1</v>
      </c>
      <c r="B3" s="36"/>
    </row>
    <row r="4" spans="1:2">
      <c r="A4" s="10"/>
      <c r="B4" s="1"/>
    </row>
    <row r="5" spans="1:2">
      <c r="A5" s="11" t="s">
        <v>2</v>
      </c>
      <c r="B5" s="2"/>
    </row>
    <row r="6" spans="1:2">
      <c r="A6" s="10"/>
      <c r="B6" s="1"/>
    </row>
    <row r="7" spans="1:2">
      <c r="A7" s="12" t="s">
        <v>3</v>
      </c>
      <c r="B7" s="3"/>
    </row>
    <row r="8" spans="1:2">
      <c r="A8" s="13" t="s">
        <v>4</v>
      </c>
      <c r="B8" s="4">
        <v>4764584.75</v>
      </c>
    </row>
    <row r="9" spans="1:2">
      <c r="A9" s="13" t="s">
        <v>5</v>
      </c>
      <c r="B9" s="4">
        <v>2858303.14</v>
      </c>
    </row>
    <row r="10" spans="1:2">
      <c r="A10" s="13" t="s">
        <v>6</v>
      </c>
      <c r="B10" s="4"/>
    </row>
    <row r="11" spans="1:2">
      <c r="A11" s="12" t="s">
        <v>7</v>
      </c>
      <c r="B11" s="4">
        <v>87513.18</v>
      </c>
    </row>
    <row r="12" spans="1:2">
      <c r="A12" s="12" t="s">
        <v>8</v>
      </c>
      <c r="B12" s="5">
        <f>+B8+B9-B11</f>
        <v>7535374.7100000009</v>
      </c>
    </row>
    <row r="13" spans="1:2">
      <c r="A13" s="14" t="s">
        <v>6</v>
      </c>
      <c r="B13" s="6"/>
    </row>
    <row r="14" spans="1:2">
      <c r="A14" s="12" t="s">
        <v>9</v>
      </c>
      <c r="B14" s="5"/>
    </row>
    <row r="15" spans="1:2">
      <c r="A15" s="13" t="s">
        <v>10</v>
      </c>
      <c r="B15" s="4">
        <v>2185461.11</v>
      </c>
    </row>
    <row r="16" spans="1:2">
      <c r="A16" s="13" t="s">
        <v>11</v>
      </c>
      <c r="B16" s="4">
        <v>2842145.37</v>
      </c>
    </row>
    <row r="17" spans="1:2">
      <c r="A17" s="12" t="s">
        <v>12</v>
      </c>
      <c r="B17" s="5">
        <f>+B12-B15-B16</f>
        <v>2507768.2300000014</v>
      </c>
    </row>
    <row r="18" spans="1:2">
      <c r="A18" s="13" t="s">
        <v>13</v>
      </c>
      <c r="B18" s="4"/>
    </row>
    <row r="19" spans="1:2">
      <c r="A19" s="13" t="s">
        <v>14</v>
      </c>
      <c r="B19" s="4">
        <v>1204890.74</v>
      </c>
    </row>
    <row r="20" spans="1:2">
      <c r="A20" s="15" t="s">
        <v>15</v>
      </c>
      <c r="B20" s="7">
        <f>+B17-B19</f>
        <v>1302877.4900000014</v>
      </c>
    </row>
    <row r="21" spans="1:2">
      <c r="B21" s="8"/>
    </row>
    <row r="22" spans="1:2">
      <c r="A22" s="9"/>
      <c r="B22" s="8"/>
    </row>
    <row r="23" spans="1:2">
      <c r="B23" s="8"/>
    </row>
    <row r="24" spans="1:2">
      <c r="B24" s="8"/>
    </row>
    <row r="25" spans="1:2">
      <c r="B25" s="8"/>
    </row>
    <row r="26" spans="1:2">
      <c r="A26" s="37" t="s">
        <v>16</v>
      </c>
      <c r="B26" s="37"/>
    </row>
    <row r="27" spans="1:2">
      <c r="A27" s="37" t="s">
        <v>17</v>
      </c>
      <c r="B27" s="37"/>
    </row>
  </sheetData>
  <mergeCells count="5">
    <mergeCell ref="A1:B1"/>
    <mergeCell ref="A2:B2"/>
    <mergeCell ref="A3:B3"/>
    <mergeCell ref="A26:B26"/>
    <mergeCell ref="A27:B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36065DC1B24BADCDF86E55B5A890" ma:contentTypeVersion="11" ma:contentTypeDescription="Crear nuevo documento." ma:contentTypeScope="" ma:versionID="0a7db36ba94b11ea7eda2d113baf65a9">
  <xsd:schema xmlns:xsd="http://www.w3.org/2001/XMLSchema" xmlns:xs="http://www.w3.org/2001/XMLSchema" xmlns:p="http://schemas.microsoft.com/office/2006/metadata/properties" xmlns:ns2="6d8b9ea1-240c-41cd-9c06-f85d9d218e05" targetNamespace="http://schemas.microsoft.com/office/2006/metadata/properties" ma:root="true" ma:fieldsID="d0ba8ec219e0dfb22858e2155dfcd1ad" ns2:_="">
    <xsd:import namespace="6d8b9ea1-240c-41cd-9c06-f85d9d218e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b9ea1-240c-41cd-9c06-f85d9d218e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e6492b7-163d-4d9f-ad5d-6bb6bacc97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8b9ea1-240c-41cd-9c06-f85d9d218e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D29EC8-5FBA-4E2B-B62E-167E2848DC6F}"/>
</file>

<file path=customXml/itemProps2.xml><?xml version="1.0" encoding="utf-8"?>
<ds:datastoreItem xmlns:ds="http://schemas.openxmlformats.org/officeDocument/2006/customXml" ds:itemID="{3DB473FD-F6AB-4CA9-9B0C-A49C41982D60}"/>
</file>

<file path=customXml/itemProps3.xml><?xml version="1.0" encoding="utf-8"?>
<ds:datastoreItem xmlns:ds="http://schemas.openxmlformats.org/officeDocument/2006/customXml" ds:itemID="{C96F0B9D-6BA9-4BA5-B4EA-695AC8232C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EF</vt:lpstr>
      <vt:lpstr>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Luis Martinez</dc:creator>
  <cp:lastModifiedBy>José Luis Martinez</cp:lastModifiedBy>
  <dcterms:created xsi:type="dcterms:W3CDTF">2026-10-30T15:47:14Z</dcterms:created>
  <dcterms:modified xsi:type="dcterms:W3CDTF">2026-10-30T16:36:26Z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0x010100B70036065DC1B24BADCDF86E55B5A890</vt:lpwstr>
  </property>
</Properties>
</file>