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JLNDS\LDES\4. Cierre\CierreEF\7. 2026\6. Junio 2026\IFP\Bolsa de Valores\"/>
    </mc:Choice>
  </mc:AlternateContent>
  <xr:revisionPtr revIDLastSave="0" documentId="13_ncr:1_{5ECB1A8D-0843-486B-A0CD-6BC9DC695350}" xr6:coauthVersionLast="47" xr6:coauthVersionMax="47" xr10:uidLastSave="{00000000-0000-0000-0000-000000000000}"/>
  <bookViews>
    <workbookView xWindow="-110" yWindow="-110" windowWidth="19420" windowHeight="10300" activeTab="1" xr2:uid="{487389D9-B5EB-430B-B2B5-0D9A4F0FBFD7}"/>
  </bookViews>
  <sheets>
    <sheet name="BG_p_BV" sheetId="1" r:id="rId1"/>
    <sheet name="ER_p_BV" sheetId="2" r:id="rId2"/>
  </sheets>
  <definedNames>
    <definedName name="BuiltIn_Print_Area___11">#REF!</definedName>
    <definedName name="GASTOS">#REF!</definedName>
    <definedName name="SHARED_FORMULA_0">#N/A</definedName>
    <definedName name="SHARED_FORMULA_1">#N/A</definedName>
    <definedName name="SHARED_FORMULA_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1" l="1"/>
  <c r="E25" i="1"/>
  <c r="E27" i="1" s="1"/>
  <c r="E18" i="1"/>
  <c r="E21" i="1" s="1"/>
  <c r="D15" i="2"/>
  <c r="D9" i="2"/>
  <c r="D23" i="2"/>
  <c r="D25" i="2" l="1"/>
  <c r="D27" i="2" s="1"/>
  <c r="D30" i="2" s="1"/>
  <c r="E34" i="1" s="1"/>
  <c r="E35" i="1" s="1"/>
  <c r="E38" i="1" s="1"/>
  <c r="D17" i="2"/>
</calcChain>
</file>

<file path=xl/sharedStrings.xml><?xml version="1.0" encoding="utf-8"?>
<sst xmlns="http://schemas.openxmlformats.org/spreadsheetml/2006/main" count="47" uniqueCount="45">
  <si>
    <t>INVERSIONES FINANCIERAS PROMERICA, S.A.</t>
  </si>
  <si>
    <t>(Expresado en Dólares de los Estados Unidos de América)</t>
  </si>
  <si>
    <t>Bancos</t>
  </si>
  <si>
    <t>Activos no corrientes</t>
  </si>
  <si>
    <t>Inversiones y valores</t>
  </si>
  <si>
    <t>Participación</t>
  </si>
  <si>
    <t>Otros deudores</t>
  </si>
  <si>
    <t>Total Activos</t>
  </si>
  <si>
    <t>PASIVO</t>
  </si>
  <si>
    <t>Pasivos corrientes</t>
  </si>
  <si>
    <t>Acreedores varios</t>
  </si>
  <si>
    <t>PATRIMONIO</t>
  </si>
  <si>
    <t>Capital social</t>
  </si>
  <si>
    <t>Reserva legal</t>
  </si>
  <si>
    <t>Superavit de valuación</t>
  </si>
  <si>
    <t>Utilidades de ejercicios anteriores</t>
  </si>
  <si>
    <t>Utilidad (pérdida) del presente ejecicio</t>
  </si>
  <si>
    <t>Total Pasivo y Patrimonio</t>
  </si>
  <si>
    <t>Ingresos de Operación:</t>
  </si>
  <si>
    <t>Costos de Operación</t>
  </si>
  <si>
    <t>Intereses sobre emisión de obligaciones</t>
  </si>
  <si>
    <t>Perdida por venta de titulos valores</t>
  </si>
  <si>
    <t>Costos</t>
  </si>
  <si>
    <t>Gastos de Operación</t>
  </si>
  <si>
    <t>Gastos de administración</t>
  </si>
  <si>
    <t>Gastos financieros</t>
  </si>
  <si>
    <t>Otros gastos</t>
  </si>
  <si>
    <t>Utilidad (pérdida) de operación</t>
  </si>
  <si>
    <t>Utilidad (pérdida) neta</t>
  </si>
  <si>
    <t>ESTADO DE SITUACION FINANCIERA</t>
  </si>
  <si>
    <t>ACTIVO</t>
  </si>
  <si>
    <t>Activos</t>
  </si>
  <si>
    <t>Cuentas transitorias</t>
  </si>
  <si>
    <t>Ingresos por Participación</t>
  </si>
  <si>
    <t>Utilidad bruta</t>
  </si>
  <si>
    <t>Impuesto sobre la renta</t>
  </si>
  <si>
    <t>Utilidad (pérdida) antes de impuesto sobre la renta</t>
  </si>
  <si>
    <t>Otros ingresos</t>
  </si>
  <si>
    <t xml:space="preserve">                                                                    Representante Legal                                                                      Contador General </t>
  </si>
  <si>
    <t>ESTADO DE RESULTADOS INTEGRAL</t>
  </si>
  <si>
    <t xml:space="preserve">        LAZARO CARLOS ERNESTO FIGUEROA MENDOZA                      JULIA LORENA NAVARRO DE SANCHEZ</t>
  </si>
  <si>
    <t xml:space="preserve">        LAZARO CARLOS ERNESTO FIGUEROA MENDOZA                                JULIA LORENA NAVARRO DE SANCHEZ</t>
  </si>
  <si>
    <t xml:space="preserve">   Representante Legal                                                               Contador General</t>
  </si>
  <si>
    <t>Al 30 de junio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</si>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</sst>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* #,##0.0_);_(* \(#,##0.0\);_(* &quot;-&quot;??_);_(@_)"/>
    <numFmt numFmtId="166" formatCode="_(&quot;$&quot;* #,##0.00_);_(&quot;$&quot;* \(#,##0.00\);_(&quot;$&quot;* &quot;-&quot;??_);_(@_)"/>
    <numFmt numFmtId="167" formatCode="_(&quot;$&quot;* #,##0.0_);_(&quot;$&quot;* \(#,##0.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1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0" fillId="2" borderId="2" xfId="0" applyFill="1" applyBorder="1"/>
    <xf numFmtId="165" fontId="0" fillId="2" borderId="0" xfId="1" applyNumberFormat="1" applyFont="1" applyFill="1"/>
    <xf numFmtId="166" fontId="0" fillId="2" borderId="1" xfId="2" applyFont="1" applyFill="1" applyBorder="1"/>
    <xf numFmtId="166" fontId="0" fillId="2" borderId="0" xfId="2" applyFont="1" applyFill="1" applyBorder="1"/>
    <xf numFmtId="166" fontId="2" fillId="2" borderId="0" xfId="2" applyFont="1" applyFill="1"/>
    <xf numFmtId="166" fontId="0" fillId="2" borderId="0" xfId="0" applyNumberFormat="1" applyFill="1"/>
    <xf numFmtId="167" fontId="2" fillId="2" borderId="0" xfId="0" applyNumberFormat="1" applyFont="1" applyFill="1"/>
    <xf numFmtId="166" fontId="0" fillId="2" borderId="0" xfId="2" applyFont="1" applyFill="1"/>
    <xf numFmtId="166" fontId="2" fillId="2" borderId="3" xfId="2" applyFont="1" applyFill="1" applyBorder="1"/>
    <xf numFmtId="167" fontId="0" fillId="2" borderId="0" xfId="0" applyNumberFormat="1" applyFill="1"/>
    <xf numFmtId="167" fontId="2" fillId="2" borderId="0" xfId="2" applyNumberFormat="1" applyFont="1" applyFill="1"/>
    <xf numFmtId="167" fontId="0" fillId="2" borderId="0" xfId="2" applyNumberFormat="1" applyFont="1" applyFill="1"/>
    <xf numFmtId="165" fontId="4" fillId="2" borderId="0" xfId="1" applyNumberFormat="1" applyFont="1" applyFill="1"/>
    <xf numFmtId="165" fontId="2" fillId="2" borderId="0" xfId="1" applyNumberFormat="1" applyFont="1" applyFill="1"/>
    <xf numFmtId="166" fontId="2" fillId="2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7" fontId="2" fillId="2" borderId="0" xfId="2" applyNumberFormat="1" applyFont="1" applyFill="1" applyBorder="1"/>
    <xf numFmtId="0" fontId="5" fillId="2" borderId="0" xfId="0" applyFont="1" applyFill="1"/>
    <xf numFmtId="166" fontId="2" fillId="2" borderId="0" xfId="2" applyFont="1" applyFill="1" applyAlignment="1">
      <alignment vertical="center"/>
    </xf>
    <xf numFmtId="166" fontId="2" fillId="2" borderId="4" xfId="2" applyFont="1" applyFill="1" applyBorder="1"/>
    <xf numFmtId="166" fontId="0" fillId="2" borderId="1" xfId="0" applyNumberFormat="1" applyFill="1" applyBorder="1"/>
    <xf numFmtId="44" fontId="0" fillId="2" borderId="0" xfId="0" applyNumberFormat="1" applyFill="1"/>
    <xf numFmtId="166" fontId="2" fillId="2" borderId="1" xfId="2" applyFont="1" applyFill="1" applyBorder="1"/>
    <xf numFmtId="166" fontId="1" fillId="2" borderId="1" xfId="2" applyFont="1" applyFill="1" applyBorder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101601</xdr:colOff>
      <xdr:row>0</xdr:row>
      <xdr:rowOff>161925</xdr:rowOff>
    </xdr:from>
    <xdr:to>
      <xdr:col>5</xdr:col>
      <xdr:colOff>52162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1B66B-32C6-4FDA-9A1A-4C79B3D75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1" y="161925"/>
          <a:ext cx="1430111" cy="41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285751</xdr:colOff>
      <xdr:row>0</xdr:row>
      <xdr:rowOff>152400</xdr:rowOff>
    </xdr:from>
    <xdr:to>
      <xdr:col>4</xdr:col>
      <xdr:colOff>171450</xdr:colOff>
      <xdr:row>2</xdr:row>
      <xdr:rowOff>51723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4BF6C-243B-4126-8FAC-C3F45BEF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3901" y="152400"/>
          <a:ext cx="1301749" cy="426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0557-6676-4EEB-BA80-60BD87EBC4AC}">
  <sheetPr>
    <pageSetUpPr fitToPage="1"/>
  </sheetPr>
  <dimension ref="B1:J48"/>
  <sheetViews>
    <sheetView topLeftCell="C32" workbookViewId="0">
      <selection activeCell="C1" sqref="C1:F45"/>
    </sheetView>
  </sheetViews>
  <sheetFormatPr baseColWidth="10" defaultColWidth="11.453125" defaultRowHeight="14.5" x14ac:dyDescent="0.35"/>
  <cols>
    <col min="1" max="1" width="0" style="1" hidden="1" customWidth="1"/>
    <col min="2" max="2" width="3.7265625" style="1" hidden="1" customWidth="1"/>
    <col min="3" max="3" width="55.54296875" style="1" customWidth="1"/>
    <col min="4" max="4" width="2.1796875" style="1" customWidth="1"/>
    <col min="5" max="5" width="21.1796875" style="1" customWidth="1"/>
    <col min="6" max="6" width="1.81640625" style="1" customWidth="1"/>
    <col min="7" max="7" width="4.453125" style="1" customWidth="1"/>
    <col min="8" max="8" width="16.26953125" style="1" bestFit="1" customWidth="1"/>
    <col min="9" max="9" width="14.81640625" style="1" customWidth="1"/>
    <col min="10" max="10" width="14.7265625" style="1" customWidth="1"/>
    <col min="11" max="16384" width="11.453125" style="1"/>
  </cols>
  <sheetData>
    <row r="1" spans="3:9" ht="25.5" customHeight="1" x14ac:dyDescent="0.35">
      <c r="C1" s="34" t="s">
        <v>0</v>
      </c>
      <c r="D1" s="34"/>
      <c r="E1" s="34"/>
    </row>
    <row r="2" spans="3:9" x14ac:dyDescent="0.35">
      <c r="C2" s="32" t="s">
        <v>29</v>
      </c>
      <c r="D2" s="32"/>
      <c r="E2" s="32"/>
    </row>
    <row r="3" spans="3:9" x14ac:dyDescent="0.35">
      <c r="C3" s="32" t="s">
        <v>43</v>
      </c>
      <c r="D3" s="32"/>
      <c r="E3" s="32"/>
    </row>
    <row r="4" spans="3:9" x14ac:dyDescent="0.35">
      <c r="C4" s="33" t="s">
        <v>1</v>
      </c>
      <c r="D4" s="33"/>
      <c r="E4" s="33"/>
    </row>
    <row r="5" spans="3:9" ht="7.5" customHeight="1" x14ac:dyDescent="0.35"/>
    <row r="6" spans="3:9" x14ac:dyDescent="0.35">
      <c r="C6" s="3" t="s">
        <v>30</v>
      </c>
      <c r="D6" s="2"/>
      <c r="E6" s="4"/>
    </row>
    <row r="7" spans="3:9" x14ac:dyDescent="0.35">
      <c r="C7" s="5" t="s">
        <v>31</v>
      </c>
      <c r="E7" s="6"/>
    </row>
    <row r="8" spans="3:9" x14ac:dyDescent="0.35">
      <c r="C8" s="1" t="s">
        <v>2</v>
      </c>
      <c r="D8" s="7"/>
      <c r="E8" s="8">
        <v>53697.48</v>
      </c>
    </row>
    <row r="9" spans="3:9" x14ac:dyDescent="0.35">
      <c r="D9" s="7"/>
      <c r="E9" s="9"/>
    </row>
    <row r="10" spans="3:9" x14ac:dyDescent="0.35">
      <c r="D10" s="7"/>
      <c r="E10" s="9"/>
    </row>
    <row r="11" spans="3:9" x14ac:dyDescent="0.35">
      <c r="D11" s="7"/>
      <c r="E11" s="8"/>
    </row>
    <row r="12" spans="3:9" x14ac:dyDescent="0.35">
      <c r="D12" s="7"/>
      <c r="E12" s="10">
        <v>53697.48</v>
      </c>
    </row>
    <row r="13" spans="3:9" ht="6.75" customHeight="1" x14ac:dyDescent="0.35">
      <c r="E13" s="11"/>
    </row>
    <row r="14" spans="3:9" x14ac:dyDescent="0.35">
      <c r="C14" s="5" t="s">
        <v>3</v>
      </c>
      <c r="E14" s="11"/>
    </row>
    <row r="15" spans="3:9" x14ac:dyDescent="0.35">
      <c r="C15" s="1" t="s">
        <v>4</v>
      </c>
      <c r="E15" s="9">
        <v>83675545.049999997</v>
      </c>
    </row>
    <row r="16" spans="3:9" x14ac:dyDescent="0.35">
      <c r="C16" s="1" t="s">
        <v>5</v>
      </c>
      <c r="E16" s="9">
        <v>41699499.630000003</v>
      </c>
      <c r="I16" s="11"/>
    </row>
    <row r="17" spans="3:10" x14ac:dyDescent="0.35">
      <c r="C17" s="1" t="s">
        <v>6</v>
      </c>
      <c r="D17" s="12"/>
      <c r="E17" s="8">
        <v>5716.94</v>
      </c>
    </row>
    <row r="18" spans="3:10" x14ac:dyDescent="0.35">
      <c r="D18" s="12"/>
      <c r="E18" s="10">
        <f>SUM(E15:E17)</f>
        <v>125380761.62</v>
      </c>
    </row>
    <row r="19" spans="3:10" ht="8.25" customHeight="1" x14ac:dyDescent="0.35">
      <c r="E19" s="11"/>
    </row>
    <row r="20" spans="3:10" x14ac:dyDescent="0.35">
      <c r="E20" s="11"/>
    </row>
    <row r="21" spans="3:10" ht="15" thickBot="1" x14ac:dyDescent="0.4">
      <c r="C21" s="5" t="s">
        <v>7</v>
      </c>
      <c r="D21" s="13"/>
      <c r="E21" s="14">
        <f>+E12+E18</f>
        <v>125434459.10000001</v>
      </c>
    </row>
    <row r="22" spans="3:10" ht="15" customHeight="1" thickTop="1" x14ac:dyDescent="0.35">
      <c r="E22" s="11"/>
    </row>
    <row r="23" spans="3:10" x14ac:dyDescent="0.35">
      <c r="C23" s="3" t="s">
        <v>8</v>
      </c>
      <c r="E23" s="11"/>
    </row>
    <row r="24" spans="3:10" x14ac:dyDescent="0.35">
      <c r="C24" s="5" t="s">
        <v>9</v>
      </c>
      <c r="E24" s="11"/>
    </row>
    <row r="25" spans="3:10" x14ac:dyDescent="0.35">
      <c r="C25" s="1" t="s">
        <v>10</v>
      </c>
      <c r="D25" s="7"/>
      <c r="E25" s="9">
        <f>35169.8+1033557.85</f>
        <v>1068727.6499999999</v>
      </c>
      <c r="G25" s="11"/>
    </row>
    <row r="26" spans="3:10" x14ac:dyDescent="0.35">
      <c r="C26" s="1" t="s">
        <v>32</v>
      </c>
      <c r="D26" s="15"/>
      <c r="E26" s="8">
        <v>4979.83</v>
      </c>
      <c r="I26" s="11"/>
    </row>
    <row r="27" spans="3:10" x14ac:dyDescent="0.35">
      <c r="D27" s="16"/>
      <c r="E27" s="10">
        <f>SUM(E25:E26)</f>
        <v>1073707.48</v>
      </c>
    </row>
    <row r="28" spans="3:10" ht="9.75" customHeight="1" x14ac:dyDescent="0.35">
      <c r="E28" s="11"/>
    </row>
    <row r="29" spans="3:10" x14ac:dyDescent="0.35">
      <c r="C29" s="3" t="s">
        <v>11</v>
      </c>
      <c r="E29" s="11"/>
    </row>
    <row r="30" spans="3:10" ht="18" customHeight="1" x14ac:dyDescent="0.35">
      <c r="C30" s="1" t="s">
        <v>12</v>
      </c>
      <c r="D30" s="17"/>
      <c r="E30" s="9">
        <v>82844801</v>
      </c>
    </row>
    <row r="31" spans="3:10" ht="18" customHeight="1" x14ac:dyDescent="0.35">
      <c r="C31" s="1" t="s">
        <v>13</v>
      </c>
      <c r="D31" s="7"/>
      <c r="E31" s="9">
        <v>14189638.810000001</v>
      </c>
      <c r="J31" s="11"/>
    </row>
    <row r="32" spans="3:10" ht="18" customHeight="1" x14ac:dyDescent="0.5">
      <c r="C32" s="1" t="s">
        <v>14</v>
      </c>
      <c r="D32" s="18"/>
      <c r="E32" s="9">
        <v>369798.85</v>
      </c>
      <c r="J32" s="11"/>
    </row>
    <row r="33" spans="3:10" ht="18" customHeight="1" x14ac:dyDescent="0.35">
      <c r="C33" s="1" t="s">
        <v>15</v>
      </c>
      <c r="D33" s="19"/>
      <c r="E33" s="9">
        <f>21643378.31-E32</f>
        <v>21273579.459999997</v>
      </c>
      <c r="I33" s="28"/>
      <c r="J33" s="11"/>
    </row>
    <row r="34" spans="3:10" ht="18" customHeight="1" x14ac:dyDescent="0.35">
      <c r="C34" s="1" t="s">
        <v>16</v>
      </c>
      <c r="E34" s="8">
        <f>+ER_p_BV!D30</f>
        <v>5682933.5</v>
      </c>
      <c r="H34" s="28"/>
      <c r="J34" s="11"/>
    </row>
    <row r="35" spans="3:10" x14ac:dyDescent="0.35">
      <c r="E35" s="20">
        <f>SUM(E30:E34)</f>
        <v>124360751.61999999</v>
      </c>
    </row>
    <row r="36" spans="3:10" x14ac:dyDescent="0.35">
      <c r="E36" s="11"/>
    </row>
    <row r="37" spans="3:10" ht="14.25" customHeight="1" x14ac:dyDescent="0.35">
      <c r="E37" s="8"/>
    </row>
    <row r="38" spans="3:10" ht="15" thickBot="1" x14ac:dyDescent="0.4">
      <c r="C38" s="5" t="s">
        <v>17</v>
      </c>
      <c r="E38" s="14">
        <f>+E27+E35</f>
        <v>125434459.09999999</v>
      </c>
    </row>
    <row r="39" spans="3:10" ht="16.5" customHeight="1" thickTop="1" x14ac:dyDescent="0.35">
      <c r="E39" s="20"/>
    </row>
    <row r="40" spans="3:10" x14ac:dyDescent="0.35">
      <c r="E40" s="11"/>
    </row>
    <row r="41" spans="3:10" ht="8.25" customHeight="1" x14ac:dyDescent="0.35">
      <c r="E41" s="11"/>
    </row>
    <row r="42" spans="3:10" x14ac:dyDescent="0.35">
      <c r="E42" s="11"/>
    </row>
    <row r="43" spans="3:10" x14ac:dyDescent="0.35">
      <c r="E43" s="11"/>
    </row>
    <row r="44" spans="3:10" x14ac:dyDescent="0.35">
      <c r="C44" s="21" t="s">
        <v>41</v>
      </c>
      <c r="D44" s="22"/>
      <c r="E44" s="11"/>
    </row>
    <row r="45" spans="3:10" x14ac:dyDescent="0.35">
      <c r="C45" s="22" t="s">
        <v>38</v>
      </c>
      <c r="D45" s="22"/>
      <c r="E45" s="11"/>
    </row>
    <row r="47" spans="3:10" x14ac:dyDescent="0.35">
      <c r="E47" s="22"/>
    </row>
    <row r="48" spans="3:10" x14ac:dyDescent="0.35">
      <c r="E48" s="22"/>
    </row>
  </sheetData>
  <mergeCells count="4">
    <mergeCell ref="C1:E1"/>
    <mergeCell ref="C2:E2"/>
    <mergeCell ref="C3:E3"/>
    <mergeCell ref="C4:E4"/>
  </mergeCells>
  <pageMargins left="1.1023622047244095" right="0.51181102362204722" top="0.74803149606299213" bottom="0.74803149606299213" header="0.31496062992125984" footer="0.31496062992125984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0173-8358-480C-B0E2-5E0FBE10D600}">
  <sheetPr>
    <pageSetUpPr fitToPage="1"/>
  </sheetPr>
  <dimension ref="B1:E41"/>
  <sheetViews>
    <sheetView tabSelected="1" topLeftCell="A18" workbookViewId="0">
      <selection sqref="A1:E39"/>
    </sheetView>
  </sheetViews>
  <sheetFormatPr baseColWidth="10" defaultColWidth="11.453125" defaultRowHeight="14.5" x14ac:dyDescent="0.35"/>
  <cols>
    <col min="1" max="1" width="6.81640625" style="1" customWidth="1"/>
    <col min="2" max="2" width="50.81640625" style="1" customWidth="1"/>
    <col min="3" max="3" width="3.1796875" style="1" customWidth="1"/>
    <col min="4" max="4" width="20.26953125" style="1" customWidth="1"/>
    <col min="5" max="5" width="6.81640625" style="1" customWidth="1"/>
    <col min="6" max="6" width="5.7265625" style="1" customWidth="1"/>
    <col min="7" max="16384" width="11.453125" style="1"/>
  </cols>
  <sheetData>
    <row r="1" spans="2:4" ht="27" customHeight="1" x14ac:dyDescent="0.35">
      <c r="B1" s="32" t="s">
        <v>0</v>
      </c>
      <c r="C1" s="32"/>
      <c r="D1" s="32"/>
    </row>
    <row r="2" spans="2:4" x14ac:dyDescent="0.35">
      <c r="B2" s="32" t="s">
        <v>39</v>
      </c>
      <c r="C2" s="32"/>
      <c r="D2" s="32"/>
    </row>
    <row r="3" spans="2:4" x14ac:dyDescent="0.35">
      <c r="B3" s="32" t="s">
        <v>44</v>
      </c>
      <c r="C3" s="32"/>
      <c r="D3" s="32"/>
    </row>
    <row r="4" spans="2:4" x14ac:dyDescent="0.35">
      <c r="B4" s="33" t="s">
        <v>1</v>
      </c>
      <c r="C4" s="33"/>
      <c r="D4" s="33"/>
    </row>
    <row r="5" spans="2:4" x14ac:dyDescent="0.35">
      <c r="B5" s="2"/>
    </row>
    <row r="6" spans="2:4" ht="24" customHeight="1" x14ac:dyDescent="0.35">
      <c r="B6" s="5" t="s">
        <v>18</v>
      </c>
      <c r="D6" s="4"/>
    </row>
    <row r="7" spans="2:4" ht="23.25" customHeight="1" x14ac:dyDescent="0.35">
      <c r="B7" s="1" t="s">
        <v>33</v>
      </c>
      <c r="D7" s="13">
        <v>5682933.5</v>
      </c>
    </row>
    <row r="8" spans="2:4" ht="21" customHeight="1" x14ac:dyDescent="0.35">
      <c r="B8" s="1" t="s">
        <v>37</v>
      </c>
      <c r="D8" s="8">
        <v>0.01</v>
      </c>
    </row>
    <row r="9" spans="2:4" ht="24.75" customHeight="1" x14ac:dyDescent="0.35">
      <c r="D9" s="25">
        <f>SUM(D7:D8)</f>
        <v>5682933.5099999998</v>
      </c>
    </row>
    <row r="10" spans="2:4" ht="9" customHeight="1" x14ac:dyDescent="0.35">
      <c r="D10" s="11"/>
    </row>
    <row r="11" spans="2:4" x14ac:dyDescent="0.35">
      <c r="B11" s="5" t="s">
        <v>19</v>
      </c>
      <c r="D11" s="11"/>
    </row>
    <row r="12" spans="2:4" hidden="1" x14ac:dyDescent="0.35">
      <c r="B12" s="1" t="s">
        <v>20</v>
      </c>
      <c r="D12" s="13">
        <v>0</v>
      </c>
    </row>
    <row r="13" spans="2:4" hidden="1" x14ac:dyDescent="0.35">
      <c r="B13" s="1" t="s">
        <v>21</v>
      </c>
      <c r="D13" s="13"/>
    </row>
    <row r="14" spans="2:4" x14ac:dyDescent="0.35">
      <c r="B14" s="1" t="s">
        <v>22</v>
      </c>
      <c r="D14" s="8">
        <v>0</v>
      </c>
    </row>
    <row r="15" spans="2:4" x14ac:dyDescent="0.35">
      <c r="D15" s="10">
        <f>+D14</f>
        <v>0</v>
      </c>
    </row>
    <row r="16" spans="2:4" x14ac:dyDescent="0.35">
      <c r="D16" s="11"/>
    </row>
    <row r="17" spans="2:4" x14ac:dyDescent="0.35">
      <c r="B17" s="5" t="s">
        <v>34</v>
      </c>
      <c r="D17" s="10">
        <f>+D9-D15</f>
        <v>5682933.5099999998</v>
      </c>
    </row>
    <row r="18" spans="2:4" x14ac:dyDescent="0.35">
      <c r="D18" s="11"/>
    </row>
    <row r="19" spans="2:4" x14ac:dyDescent="0.35">
      <c r="B19" s="5" t="s">
        <v>23</v>
      </c>
      <c r="D19" s="27"/>
    </row>
    <row r="20" spans="2:4" hidden="1" x14ac:dyDescent="0.35">
      <c r="B20" s="1" t="s">
        <v>24</v>
      </c>
      <c r="D20" s="13">
        <v>0</v>
      </c>
    </row>
    <row r="21" spans="2:4" hidden="1" x14ac:dyDescent="0.35">
      <c r="B21" s="1" t="s">
        <v>25</v>
      </c>
      <c r="D21" s="13">
        <v>0</v>
      </c>
    </row>
    <row r="22" spans="2:4" x14ac:dyDescent="0.35">
      <c r="B22" s="1" t="s">
        <v>26</v>
      </c>
      <c r="D22" s="8">
        <v>0.01</v>
      </c>
    </row>
    <row r="23" spans="2:4" x14ac:dyDescent="0.35">
      <c r="D23" s="10">
        <f>+D22</f>
        <v>0.01</v>
      </c>
    </row>
    <row r="24" spans="2:4" ht="7.5" customHeight="1" x14ac:dyDescent="0.35">
      <c r="D24" s="11"/>
    </row>
    <row r="25" spans="2:4" x14ac:dyDescent="0.35">
      <c r="B25" s="5" t="s">
        <v>27</v>
      </c>
      <c r="D25" s="29">
        <f>+D9-D23</f>
        <v>5682933.5</v>
      </c>
    </row>
    <row r="26" spans="2:4" x14ac:dyDescent="0.35">
      <c r="D26" s="11"/>
    </row>
    <row r="27" spans="2:4" x14ac:dyDescent="0.35">
      <c r="B27" s="5" t="s">
        <v>36</v>
      </c>
      <c r="D27" s="10">
        <f>+D25</f>
        <v>5682933.5</v>
      </c>
    </row>
    <row r="28" spans="2:4" ht="22.5" customHeight="1" x14ac:dyDescent="0.35">
      <c r="B28" s="1" t="s">
        <v>35</v>
      </c>
      <c r="D28" s="30">
        <v>0</v>
      </c>
    </row>
    <row r="29" spans="2:4" ht="10.5" customHeight="1" x14ac:dyDescent="0.35">
      <c r="D29" s="11"/>
    </row>
    <row r="30" spans="2:4" ht="15" thickBot="1" x14ac:dyDescent="0.4">
      <c r="B30" s="5" t="s">
        <v>28</v>
      </c>
      <c r="D30" s="26">
        <f>+D27-D28</f>
        <v>5682933.5</v>
      </c>
    </row>
    <row r="31" spans="2:4" ht="15" thickTop="1" x14ac:dyDescent="0.35">
      <c r="B31" s="5"/>
      <c r="D31" s="23"/>
    </row>
    <row r="32" spans="2:4" x14ac:dyDescent="0.35">
      <c r="B32" s="5"/>
      <c r="D32" s="23"/>
    </row>
    <row r="33" spans="2:5" x14ac:dyDescent="0.35">
      <c r="B33" s="5"/>
      <c r="D33" s="23"/>
    </row>
    <row r="34" spans="2:5" x14ac:dyDescent="0.35">
      <c r="B34" s="5"/>
      <c r="D34" s="23"/>
    </row>
    <row r="35" spans="2:5" x14ac:dyDescent="0.35">
      <c r="B35" s="5"/>
      <c r="D35" s="23"/>
    </row>
    <row r="36" spans="2:5" x14ac:dyDescent="0.35">
      <c r="B36" s="5"/>
      <c r="D36" s="23"/>
    </row>
    <row r="37" spans="2:5" x14ac:dyDescent="0.35">
      <c r="B37" s="5"/>
      <c r="D37" s="23"/>
    </row>
    <row r="38" spans="2:5" s="24" customFormat="1" ht="12" x14ac:dyDescent="0.3">
      <c r="B38" s="31" t="s">
        <v>40</v>
      </c>
      <c r="C38" s="31"/>
      <c r="D38" s="31"/>
      <c r="E38" s="31"/>
    </row>
    <row r="39" spans="2:5" s="24" customFormat="1" ht="12" x14ac:dyDescent="0.3">
      <c r="B39" s="31" t="s">
        <v>42</v>
      </c>
      <c r="C39" s="31"/>
      <c r="D39" s="31"/>
      <c r="E39" s="31"/>
    </row>
    <row r="40" spans="2:5" s="24" customFormat="1" ht="12" x14ac:dyDescent="0.3"/>
    <row r="41" spans="2:5" s="24" customFormat="1" ht="12" x14ac:dyDescent="0.3">
      <c r="B41" s="31"/>
      <c r="C41" s="31"/>
      <c r="D41" s="31"/>
    </row>
  </sheetData>
  <mergeCells count="7">
    <mergeCell ref="B41:D41"/>
    <mergeCell ref="B1:D1"/>
    <mergeCell ref="B2:D2"/>
    <mergeCell ref="B3:D3"/>
    <mergeCell ref="B4:D4"/>
    <mergeCell ref="B38:E38"/>
    <mergeCell ref="B39:E39"/>
  </mergeCells>
  <pageMargins left="0.9055118110236221" right="0.31496062992125984" top="0.74803149606299213" bottom="0.74803149606299213" header="0.31496062992125984" footer="0.31496062992125984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c6350c8-97ce-4228-b1e1-0072253599aa}" enabled="1" method="Standard" siteId="{40262e58-0c97-458a-9378-5c69031d10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BG_p_BV</vt:lpstr>
      <vt:lpstr>ER_p_BV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Lorena Navarro de Sanchez</dc:creator>
  <cp:lastModifiedBy>Julia Lorena Navarro de Sanchez</cp:lastModifiedBy>
  <cp:lastPrinted>2026-07-27T23:10:29Z</cp:lastPrinted>
  <dcterms:created xsi:type="dcterms:W3CDTF">2022-12-12T15:04:14Z</dcterms:created>
  <dcterms:modified xsi:type="dcterms:W3CDTF">2026-07-27T23:10:46Z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