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30" documentId="8_{2DA991E9-F7C5-421D-ACF5-D4E75B6A19A9}" xr6:coauthVersionLast="47" xr6:coauthVersionMax="47" xr10:uidLastSave="{B44E5042-AD5C-442B-867F-44D69B16D162}"/>
  <bookViews>
    <workbookView xWindow="-108" yWindow="-108" windowWidth="23256" windowHeight="12456" xr2:uid="{00000000-000D-0000-FFFF-FFFF00000000}"/>
  </bookViews>
  <sheets>
    <sheet name="BCJUNIO" sheetId="4" r:id="rId1"/>
    <sheet name="RJUNIO" sheetId="7" r:id="rId2"/>
  </sheets>
  <definedNames>
    <definedName name="_xlnm.Print_Area" localSheetId="1">RJUNIO!$A$1:$E$39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4" l="1"/>
  <c r="G23" i="4"/>
  <c r="G16" i="4"/>
  <c r="C16" i="4"/>
  <c r="C16" i="7" l="1"/>
  <c r="C27" i="7" l="1"/>
  <c r="C29" i="7" s="1"/>
  <c r="C31" i="7" s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<sst xmlns="http://schemas.openxmlformats.org/spreadsheetml/2006/main" count="65" uniqueCount="59">
  <si>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</si>
  <si>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</si>
  <si>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</si>
  <si>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</si>
  <si>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</si>
  <si>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</si>
  <si>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</si>
  <si>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</si>
  <si>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</si>
  <si>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</si>
  <si>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</si>
  <si>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</si>
  <si>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</si>
  <si>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</si>
  <si>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</si>
  <si>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</si>
  <si>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</si>
  <si>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</si>
  <si>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</si>
  <si>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</si>
  <si>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</si>
  <si>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</si>
  <si>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</si>
  <si>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</si>
  <si>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</si>
  <si>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</si>
  <si>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</si>
  <si>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</si>
  <si>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</si>
  <si>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</si>
  <si>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</si>
  <si>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</si>
  <si>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</si>
  <si>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</si>
  <si>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</si>
  <si>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</si>
  <si>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</si>
  <si>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</si>
  <si>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</si>
  <si>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</si>
  <si>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</si>
  <si>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</si>
  <si>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</si>
  <si>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</si>
  <si>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</si>
  <si>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</si>
  <si>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</si>
  <si>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</si>
  <si>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</si>
  <si>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</si>
  <si>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</si>
  <si>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SEGUROS AZUL, S.A.</t>
  </si>
  <si>
    <t>UTILIDAD NETA</t>
  </si>
  <si>
    <t xml:space="preserve">    Préstamos</t>
  </si>
  <si>
    <t xml:space="preserve">    Inversiones financieras</t>
  </si>
  <si>
    <t xml:space="preserve">    Otros activos</t>
  </si>
  <si>
    <t>PROVISION IMPUESTO SOBRE LA RENTA</t>
  </si>
  <si>
    <t>ESTADO DE RESULTADOS AL 30 DE JUNIO  DE 2026</t>
  </si>
  <si>
    <t>BALANCE DE COMPROBACIÓN  AL  30  DE JUNIO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</si>
</sst>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&quot;¢&quot;* #,##0.00_);_(&quot;¢&quot;* \(#,##0.00\);_(&quot;¢&quot;* &quot;-&quot;??_);_(@_)"/>
    <numFmt numFmtId="168" formatCode="_-* #,##0.00\ &quot;€&quot;_-;\-* #,##0.00\ &quot;€&quot;_-;_-* &quot;-&quot;??\ &quot;€&quot;_-;_-@_-"/>
    <numFmt numFmtId="169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MS Sans Serif"/>
    </font>
    <font>
      <b/>
      <sz val="12"/>
      <color indexed="18"/>
      <name val="Arial"/>
      <family val="2"/>
    </font>
    <font>
      <sz val="10"/>
      <color indexed="8"/>
      <name val="MS Sans Serif"/>
    </font>
    <font>
      <sz val="10"/>
      <color rgb="FF00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4.05"/>
      <color indexed="18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gradientFill degree="90">
        <stop position="0">
          <color rgb="FF4F81BD"/>
        </stop>
        <stop position="1">
          <color rgb="FF395E99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</borders>
  <cellStyleXfs count="96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" borderId="5" applyNumberFormat="0" applyProtection="0">
      <alignment horizontal="center" vertical="top" wrapText="1"/>
    </xf>
    <xf numFmtId="0" fontId="4" fillId="0" borderId="0"/>
    <xf numFmtId="6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166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9" fillId="0" borderId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1" fillId="3" borderId="6" applyNumberFormat="0" applyProtection="0">
      <alignment horizontal="center"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6" fontId="3" fillId="0" borderId="0" xfId="1" applyFont="1" applyFill="1" applyBorder="1"/>
    <xf numFmtId="166" fontId="6" fillId="0" borderId="0" xfId="1" applyFont="1" applyFill="1" applyBorder="1"/>
    <xf numFmtId="166" fontId="9" fillId="0" borderId="3" xfId="0" applyNumberFormat="1" applyFont="1" applyBorder="1"/>
    <xf numFmtId="166" fontId="3" fillId="0" borderId="1" xfId="1" applyFont="1" applyFill="1" applyBorder="1"/>
    <xf numFmtId="166" fontId="9" fillId="0" borderId="1" xfId="0" applyNumberFormat="1" applyFont="1" applyBorder="1"/>
    <xf numFmtId="166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6" fontId="0" fillId="0" borderId="0" xfId="0" applyNumberFormat="1"/>
    <xf numFmtId="166" fontId="9" fillId="0" borderId="0" xfId="0" applyNumberFormat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6" fontId="6" fillId="0" borderId="2" xfId="1" applyFont="1" applyFill="1" applyBorder="1"/>
    <xf numFmtId="166" fontId="3" fillId="0" borderId="0" xfId="1" applyFont="1"/>
    <xf numFmtId="164" fontId="0" fillId="0" borderId="0" xfId="0" applyNumberFormat="1"/>
    <xf numFmtId="166" fontId="0" fillId="0" borderId="0" xfId="1" applyFont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96">
    <cellStyle name="Comma 2" xfId="5" xr:uid="{4D080B14-3508-4379-BF19-2A4C708D661F}"/>
    <cellStyle name="Comma 2 2" xfId="62" xr:uid="{BDD03FC8-56E9-4D01-8948-41116BF10AA3}"/>
    <cellStyle name="Comma 2 2 2" xfId="92" xr:uid="{37CA624E-5212-4988-9750-AC6404DA319B}"/>
    <cellStyle name="Comma 2 3" xfId="49" xr:uid="{46210F4D-E96C-4CD0-B30B-1E0F1CBBDD25}"/>
    <cellStyle name="Comma 2 4" xfId="70" xr:uid="{7DF72377-B932-4F3A-AD19-72A6CC826119}"/>
    <cellStyle name="Comma 2 5" xfId="87" xr:uid="{7700B94B-7C01-4A61-92CB-7EDD831B89BF}"/>
    <cellStyle name="Comma 2 6" xfId="6" xr:uid="{445E8417-99D7-4240-BD12-3831DD23BBBF}"/>
    <cellStyle name="Comma1 - Estilo1" xfId="51" xr:uid="{1F6AA46E-999A-47F6-BE0C-96D9894C3986}"/>
    <cellStyle name="Cuadros SSF" xfId="14" xr:uid="{945E9EE9-DD63-47A6-BEEF-8E0C82A01D5F}"/>
    <cellStyle name="Cuadros SSF 2" xfId="74" xr:uid="{B84617AA-E6F8-4563-8E75-7E5B3B89CE55}"/>
    <cellStyle name="Millares 2" xfId="16" xr:uid="{0C3DCA1D-C7F1-476D-AEAA-4E8E80D41880}"/>
    <cellStyle name="Millares 2 2" xfId="22" xr:uid="{1EE2760D-8A7B-41D8-9393-DBBEB783C3FC}"/>
    <cellStyle name="Millares 2 2 2" xfId="80" xr:uid="{49FE0E57-FB80-4DD2-AB14-6091B3F8D055}"/>
    <cellStyle name="Millares 2 3" xfId="52" xr:uid="{83247F21-1FE7-4657-8768-D6A4C30BA1F1}"/>
    <cellStyle name="Millares 2 4" xfId="75" xr:uid="{5507F0F4-0D6D-43F4-8EBF-C46EC46C2072}"/>
    <cellStyle name="Millares 3" xfId="18" xr:uid="{BB8F873B-D922-4FF7-8DED-9A434E2A61CF}"/>
    <cellStyle name="Millares 3 2" xfId="28" xr:uid="{C2244BCE-7376-4769-A8D1-E7BBB9911446}"/>
    <cellStyle name="Millares 3 3" xfId="63" xr:uid="{86E986ED-B7ED-425C-B08C-0BBD30AFA4CF}"/>
    <cellStyle name="Millares 3 4" xfId="93" xr:uid="{D5882A08-26D4-4008-8C06-2EBE0C3A2911}"/>
    <cellStyle name="Millares 4" xfId="32" xr:uid="{5AF2B4F9-4EE8-4423-8EEF-88441C65DE75}"/>
    <cellStyle name="Millares 4 2" xfId="81" xr:uid="{27501DCA-52B5-4BA9-9BBA-2E16AC77D760}"/>
    <cellStyle name="Millares 5" xfId="26" xr:uid="{747167F4-72A3-4328-97DF-ADE5586C917D}"/>
    <cellStyle name="Millares 6" xfId="69" xr:uid="{B574ACB6-2336-4735-BF5B-DA83B74D345A}"/>
    <cellStyle name="Moneda" xfId="1" builtinId="4"/>
    <cellStyle name="Moneda 2" xfId="4" xr:uid="{00000000-0005-0000-0000-000001000000}"/>
    <cellStyle name="Moneda 2 2" xfId="12" xr:uid="{44495D16-BE20-4DFC-959C-AE2D421CF445}"/>
    <cellStyle name="Moneda 2 2 2" xfId="38" xr:uid="{F35A9797-DAA6-4139-9BE7-64CB2D120577}"/>
    <cellStyle name="Moneda 2 2 2 2" xfId="60" xr:uid="{A06431E2-BEF2-43D0-AC60-994B6290C51A}"/>
    <cellStyle name="Moneda 2 2 2 3" xfId="90" xr:uid="{C24FDB14-B245-4958-A58E-4F264A5B228A}"/>
    <cellStyle name="Moneda 2 2 3" xfId="44" xr:uid="{1D4E5B77-F3BE-4F90-A7D4-D107DB9EE190}"/>
    <cellStyle name="Moneda 2 2 4" xfId="77" xr:uid="{839B2F7C-513D-48D9-81F8-55EE8595B7F4}"/>
    <cellStyle name="Moneda 2 2 5" xfId="85" xr:uid="{890DB63A-74B2-4739-B264-401FBA0A08C2}"/>
    <cellStyle name="Moneda 2 3" xfId="23" xr:uid="{2E7BECB4-8F06-41B0-B131-BBDFD4FDD452}"/>
    <cellStyle name="Moneda 2 3 2" xfId="47" xr:uid="{103EBC5D-C38C-450B-A7B3-532E2D7C71B4}"/>
    <cellStyle name="Moneda 2 4" xfId="36" xr:uid="{47B39004-FBDC-4659-A715-84A1C56ADAB9}"/>
    <cellStyle name="Moneda 2 4 2" xfId="64" xr:uid="{5711FAF7-534A-4B0B-944B-B3A9E78E09C4}"/>
    <cellStyle name="Moneda 2 4 3" xfId="94" xr:uid="{93AB52D6-7153-4429-8832-8CF9862917DE}"/>
    <cellStyle name="Moneda 2 5" xfId="42" xr:uid="{3CE6E8F7-5057-4540-90A8-0D61F0B977D6}"/>
    <cellStyle name="Moneda 2 5 2" xfId="55" xr:uid="{2C176A46-6DC2-48F4-8F8C-BA773B94F5FC}"/>
    <cellStyle name="Moneda 2 5 3" xfId="88" xr:uid="{E6621980-5A50-4C3E-BEF7-B656ACDF8D35}"/>
    <cellStyle name="Moneda 2 6" xfId="72" xr:uid="{14D5DDBB-2867-4CBC-83F8-A77F4E67F0AE}"/>
    <cellStyle name="Moneda 2 7" xfId="83" xr:uid="{A5CD2326-7E7E-4EDF-BFFC-439C692D1592}"/>
    <cellStyle name="Moneda 2 8" xfId="8" xr:uid="{F72E4DAB-D5EC-4B38-95F0-0D782CC47356}"/>
    <cellStyle name="Moneda 3" xfId="13" xr:uid="{708935EC-A27F-432A-8CF3-F7071EB28265}"/>
    <cellStyle name="Moneda 3 2" xfId="33" xr:uid="{F775020F-602D-4A46-A4C4-D809A37A8183}"/>
    <cellStyle name="Moneda 3 2 2" xfId="61" xr:uid="{C3687C1D-B41E-4815-B984-A0054B5B71A2}"/>
    <cellStyle name="Moneda 3 2 3" xfId="91" xr:uid="{7BB50DF8-E2D2-4D84-8A39-5D974B59DC84}"/>
    <cellStyle name="Moneda 3 3" xfId="27" xr:uid="{46515F9A-CFE3-4DC9-8E4E-795C49CEA925}"/>
    <cellStyle name="Moneda 3 3 2" xfId="65" xr:uid="{99D0EB7C-71A1-44A7-B0FD-307A875C40D3}"/>
    <cellStyle name="Moneda 3 3 3" xfId="95" xr:uid="{61962272-1910-45AA-95F1-48AC24B4169A}"/>
    <cellStyle name="Moneda 3 4" xfId="34" xr:uid="{C6ABFF8B-F87C-4461-BE3B-E1329A67AC89}"/>
    <cellStyle name="Moneda 3 4 2" xfId="56" xr:uid="{0C7319A0-7B08-42FE-AB7B-8A1563D27202}"/>
    <cellStyle name="Moneda 3 4 3" xfId="89" xr:uid="{24B24578-CA0E-42B8-870D-0556238FB285}"/>
    <cellStyle name="Moneda 3 5" xfId="37" xr:uid="{0B6CFCFF-6F2A-43BD-829E-3A69AE51B7A5}"/>
    <cellStyle name="Moneda 3 6" xfId="43" xr:uid="{0278A3D1-E54C-4F61-BD9E-425D2636F424}"/>
    <cellStyle name="Moneda 3 7" xfId="73" xr:uid="{00448E85-C7CE-46DD-9E43-106E679EBED7}"/>
    <cellStyle name="Moneda 3 8" xfId="84" xr:uid="{009DB625-46E9-4615-8B6E-A6FC43C0BE87}"/>
    <cellStyle name="Moneda 4" xfId="10" xr:uid="{2B260EA0-0979-4ECD-B27F-B3847D95F4F4}"/>
    <cellStyle name="Moneda 4 2" xfId="20" xr:uid="{C62B1A90-BF28-40E7-8191-07335F171D21}"/>
    <cellStyle name="Moneda 4 2 2" xfId="78" xr:uid="{EE23A33A-1851-4B75-865B-844F5ABAFFD4}"/>
    <cellStyle name="Moneda 4 3" xfId="46" xr:uid="{C08EF3A2-F64D-4D5F-BD39-AA8DCFC882F0}"/>
    <cellStyle name="Moneda 4 4" xfId="53" xr:uid="{B68FDE00-A061-4B43-8509-FCB42352B91C}"/>
    <cellStyle name="Moneda 4 5" xfId="76" xr:uid="{CC0E87CE-A4A0-4615-915E-B011A9F49C82}"/>
    <cellStyle name="Moneda 5" xfId="30" xr:uid="{5ABB038B-CCF5-4358-8A78-41ED91121BF6}"/>
    <cellStyle name="Moneda 5 2" xfId="79" xr:uid="{B97C31D3-32D3-4CDE-8063-E9CB37749E3E}"/>
    <cellStyle name="Moneda 6" xfId="35" xr:uid="{A9B491A1-CCDD-41F4-AF6C-16BEE5C3F109}"/>
    <cellStyle name="Moneda 6 2" xfId="48" xr:uid="{50DD8A7F-2FB9-4141-96C0-7B01E2378E23}"/>
    <cellStyle name="Moneda 6 3" xfId="86" xr:uid="{3C7A318A-F263-4515-BEE6-1EECE9837D90}"/>
    <cellStyle name="Moneda 7" xfId="41" xr:uid="{8CCF3C4A-76CF-4742-904E-2D1D9810D2C3}"/>
    <cellStyle name="Moneda 8" xfId="68" xr:uid="{9B803907-145F-4112-B97B-7DB219C8AD6F}"/>
    <cellStyle name="Moneda 9" xfId="82" xr:uid="{FDF32878-E744-41D6-949C-6B18F88502AE}"/>
    <cellStyle name="Normal" xfId="0" builtinId="0"/>
    <cellStyle name="Normal 12" xfId="2" xr:uid="{00000000-0005-0000-0000-000003000000}"/>
    <cellStyle name="Normal 2" xfId="3" xr:uid="{00000000-0005-0000-0000-000004000000}"/>
    <cellStyle name="Normal 2 2" xfId="11" xr:uid="{43BEA410-67CE-49F3-9E56-C6A683BD5B4B}"/>
    <cellStyle name="Normal 2 2 2" xfId="21" xr:uid="{C11001B1-A2F2-4991-B19A-BDAD7EF2D1F5}"/>
    <cellStyle name="Normal 2 2 3" xfId="58" xr:uid="{32C7B051-A982-4036-A84B-C8473AAF5E8A}"/>
    <cellStyle name="Normal 2 3" xfId="66" xr:uid="{755AD1D0-2F82-4EB8-9F55-D20891A54761}"/>
    <cellStyle name="Normal 2 4" xfId="9" xr:uid="{8A70C0FD-E83C-4513-BABF-68891D4D30A3}"/>
    <cellStyle name="Normal 3" xfId="15" xr:uid="{5EB0D3BA-E0D8-449D-B508-33B04CE7F7C3}"/>
    <cellStyle name="Normal 3 2" xfId="24" xr:uid="{DFE57CB4-E787-4269-A3C4-51C9FCFFCBA3}"/>
    <cellStyle name="Normal 3 2 2" xfId="59" xr:uid="{FC9EABA6-4FFB-4324-B3C6-86E6AE026E0A}"/>
    <cellStyle name="Normal 3 3" xfId="29" xr:uid="{80D854DE-5C00-477B-8034-15604E5DA866}"/>
    <cellStyle name="Normal 3 4" xfId="45" xr:uid="{A14D6B9C-48FF-4CB9-AA76-56980A3FFEB6}"/>
    <cellStyle name="Normal 3 5" xfId="50" xr:uid="{F9F36A3E-CA60-4461-A2FB-ED9146CA73F2}"/>
    <cellStyle name="Normal 4" xfId="17" xr:uid="{DCFE52BB-691F-48AC-9197-F0F964FE5764}"/>
    <cellStyle name="Normal 4 2" xfId="31" xr:uid="{03AC97CF-584F-4510-8F57-79C0F3A53ECE}"/>
    <cellStyle name="Normal 5" xfId="39" xr:uid="{5156C481-D087-4E6D-B464-0DE6B16A3CE0}"/>
    <cellStyle name="Normal 6" xfId="40" xr:uid="{DF8718FA-6593-47CF-9297-B64235CCFCF0}"/>
    <cellStyle name="Normal 6 3" xfId="71" xr:uid="{FE991D45-4DBE-4356-8658-18A414ECB417}"/>
    <cellStyle name="Percent 2" xfId="7" xr:uid="{78D4827D-E941-4ED5-95D4-7159B83753B0}"/>
    <cellStyle name="Porcentaje 2" xfId="19" xr:uid="{F5EA6339-2BD3-4251-A377-1EBBC1356DB3}"/>
    <cellStyle name="Porcentaje 2 2" xfId="67" xr:uid="{EA1DA2F5-1C43-4327-BF7A-D5CCFB5320B1}"/>
    <cellStyle name="Porcentaje 2 3" xfId="57" xr:uid="{AF3210DD-7C25-4DD3-83B5-B76718BEBCBB}"/>
    <cellStyle name="Porcentaje 3" xfId="25" xr:uid="{475B4A17-B8DF-40C4-8498-43D62654B5A3}"/>
    <cellStyle name="Porcentaje 3 2" xfId="54" xr:uid="{FC309EE5-4643-4755-8A5D-28700B1ED1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765587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5"/>
  <sheetViews>
    <sheetView showGridLines="0" tabSelected="1" topLeftCell="B1" zoomScaleNormal="100" workbookViewId="0">
      <selection activeCell="G26" sqref="G26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</cols>
  <sheetData>
    <row r="2" spans="1:7" ht="18" x14ac:dyDescent="0.35">
      <c r="A2" s="1"/>
      <c r="B2" s="27" t="s">
        <v>51</v>
      </c>
      <c r="C2" s="27"/>
      <c r="D2" s="27"/>
      <c r="E2" s="27"/>
      <c r="F2" s="27"/>
    </row>
    <row r="3" spans="1:7" ht="18" x14ac:dyDescent="0.35">
      <c r="A3" s="1"/>
      <c r="B3" s="28" t="s">
        <v>58</v>
      </c>
      <c r="C3" s="28"/>
      <c r="D3" s="28"/>
      <c r="E3" s="28"/>
      <c r="F3" s="28"/>
    </row>
    <row r="4" spans="1:7" ht="18" x14ac:dyDescent="0.35">
      <c r="A4" s="1"/>
      <c r="B4" s="29" t="s">
        <v>29</v>
      </c>
      <c r="C4" s="29"/>
      <c r="D4" s="29"/>
      <c r="E4" s="29"/>
      <c r="F4" s="29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4">
        <v>2078274.96</v>
      </c>
      <c r="D7" s="6"/>
      <c r="E7" s="1">
        <v>21</v>
      </c>
      <c r="F7" s="2" t="s">
        <v>8</v>
      </c>
      <c r="G7" s="24">
        <v>1928007.8</v>
      </c>
    </row>
    <row r="8" spans="1:7" ht="18" x14ac:dyDescent="0.35">
      <c r="A8" s="1">
        <v>12</v>
      </c>
      <c r="B8" s="2" t="s">
        <v>54</v>
      </c>
      <c r="C8" s="24">
        <v>10487661.699999999</v>
      </c>
      <c r="D8" s="6"/>
      <c r="E8" s="1">
        <v>22</v>
      </c>
      <c r="F8" s="2" t="s">
        <v>9</v>
      </c>
      <c r="G8" s="24">
        <v>5261603.9800000004</v>
      </c>
    </row>
    <row r="9" spans="1:7" ht="18" x14ac:dyDescent="0.35">
      <c r="A9" s="1">
        <v>13</v>
      </c>
      <c r="B9" s="2" t="s">
        <v>53</v>
      </c>
      <c r="D9" s="6"/>
      <c r="E9" s="1">
        <v>23</v>
      </c>
      <c r="F9" s="2" t="s">
        <v>10</v>
      </c>
      <c r="G9" s="24">
        <v>739691.25</v>
      </c>
    </row>
    <row r="10" spans="1:7" ht="18" x14ac:dyDescent="0.35">
      <c r="A10" s="1">
        <v>14</v>
      </c>
      <c r="B10" s="2" t="s">
        <v>2</v>
      </c>
      <c r="C10" s="24">
        <v>4478836.12</v>
      </c>
      <c r="D10" s="6"/>
      <c r="E10" s="1">
        <v>24</v>
      </c>
      <c r="F10" s="2" t="s">
        <v>11</v>
      </c>
      <c r="G10" s="24">
        <v>2337817.16</v>
      </c>
    </row>
    <row r="11" spans="1:7" ht="18" x14ac:dyDescent="0.35">
      <c r="A11" s="1">
        <v>16</v>
      </c>
      <c r="B11" s="2" t="s">
        <v>3</v>
      </c>
      <c r="C11" s="24">
        <v>3338770.78</v>
      </c>
      <c r="D11" s="6"/>
      <c r="E11" s="1">
        <v>25</v>
      </c>
      <c r="F11" s="2" t="s">
        <v>12</v>
      </c>
      <c r="G11" s="24">
        <v>153953.32999999999</v>
      </c>
    </row>
    <row r="12" spans="1:7" ht="18" x14ac:dyDescent="0.35">
      <c r="A12" s="1">
        <v>17</v>
      </c>
      <c r="B12" s="2" t="s">
        <v>4</v>
      </c>
      <c r="D12" s="6"/>
      <c r="E12" s="1">
        <v>26</v>
      </c>
      <c r="F12" s="2" t="s">
        <v>13</v>
      </c>
      <c r="G12" s="24">
        <v>794243.47</v>
      </c>
    </row>
    <row r="13" spans="1:7" ht="18" x14ac:dyDescent="0.35">
      <c r="A13" s="1">
        <v>18</v>
      </c>
      <c r="B13" s="2" t="s">
        <v>5</v>
      </c>
      <c r="C13" s="24">
        <v>121777.03</v>
      </c>
      <c r="D13" s="6"/>
      <c r="E13" s="1">
        <v>27</v>
      </c>
      <c r="F13" s="2" t="s">
        <v>14</v>
      </c>
      <c r="G13" s="24">
        <v>1197756.08</v>
      </c>
    </row>
    <row r="14" spans="1:7" ht="18" x14ac:dyDescent="0.35">
      <c r="A14" s="1">
        <v>19</v>
      </c>
      <c r="B14" s="2" t="s">
        <v>55</v>
      </c>
      <c r="C14" s="24">
        <v>466259.52</v>
      </c>
      <c r="D14" s="6"/>
      <c r="E14" s="1">
        <v>28</v>
      </c>
      <c r="F14" s="2" t="s">
        <v>15</v>
      </c>
      <c r="G14" s="24"/>
    </row>
    <row r="15" spans="1:7" ht="18" x14ac:dyDescent="0.35">
      <c r="A15" s="1"/>
      <c r="E15" s="1">
        <v>29</v>
      </c>
      <c r="F15" s="2" t="s">
        <v>16</v>
      </c>
      <c r="G15" s="24">
        <v>710098.89</v>
      </c>
    </row>
    <row r="16" spans="1:7" ht="18.600000000000001" thickBot="1" x14ac:dyDescent="0.4">
      <c r="A16" s="1"/>
      <c r="B16" s="3" t="s">
        <v>6</v>
      </c>
      <c r="C16" s="23">
        <f>SUM(C7:C14)</f>
        <v>20971580.110000003</v>
      </c>
      <c r="D16" s="7"/>
      <c r="E16" s="1"/>
      <c r="F16" s="3" t="s">
        <v>17</v>
      </c>
      <c r="G16" s="8">
        <f>SUM(G7:G15)</f>
        <v>13123171.960000003</v>
      </c>
    </row>
    <row r="17" spans="1:7" ht="18.600000000000001" thickTop="1" x14ac:dyDescent="0.35">
      <c r="A17" s="1"/>
      <c r="B17" s="3"/>
      <c r="E17" s="1"/>
      <c r="F17" s="3"/>
    </row>
    <row r="18" spans="1:7" ht="18" x14ac:dyDescent="0.35">
      <c r="A18" s="1"/>
      <c r="B18" s="2"/>
      <c r="E18" s="1"/>
      <c r="F18" s="3" t="s">
        <v>18</v>
      </c>
    </row>
    <row r="19" spans="1:7" ht="18" x14ac:dyDescent="0.35">
      <c r="A19" s="1"/>
      <c r="B19" s="2"/>
      <c r="E19" s="1">
        <v>31</v>
      </c>
      <c r="F19" s="2" t="s">
        <v>19</v>
      </c>
      <c r="G19" s="24">
        <v>4500000</v>
      </c>
    </row>
    <row r="20" spans="1:7" ht="18" x14ac:dyDescent="0.35">
      <c r="A20" s="1"/>
      <c r="B20" s="2"/>
      <c r="E20" s="1">
        <v>35</v>
      </c>
      <c r="F20" s="2" t="s">
        <v>20</v>
      </c>
      <c r="G20" s="6">
        <v>806689.9</v>
      </c>
    </row>
    <row r="21" spans="1:7" ht="18" x14ac:dyDescent="0.35">
      <c r="A21" s="1"/>
      <c r="B21" s="2"/>
      <c r="E21" s="1">
        <v>36</v>
      </c>
      <c r="F21" s="2" t="s">
        <v>21</v>
      </c>
      <c r="G21" s="6">
        <v>188916.43</v>
      </c>
    </row>
    <row r="22" spans="1:7" ht="18" x14ac:dyDescent="0.35">
      <c r="A22" s="1"/>
      <c r="B22" s="2"/>
      <c r="E22" s="1">
        <v>38</v>
      </c>
      <c r="F22" s="2" t="s">
        <v>22</v>
      </c>
      <c r="G22" s="9">
        <v>2352801.8199999998</v>
      </c>
    </row>
    <row r="23" spans="1:7" ht="18" x14ac:dyDescent="0.35">
      <c r="A23" s="1"/>
      <c r="B23" s="2"/>
      <c r="E23" s="1"/>
      <c r="F23" s="2" t="s">
        <v>23</v>
      </c>
      <c r="G23" s="10">
        <f>SUM(G19:G22)</f>
        <v>7848408.1500000004</v>
      </c>
    </row>
    <row r="24" spans="1:7" ht="18" x14ac:dyDescent="0.35">
      <c r="A24" s="1"/>
      <c r="B24" s="2"/>
      <c r="E24" s="1"/>
      <c r="F24" s="2"/>
      <c r="G24" s="15"/>
    </row>
    <row r="25" spans="1:7" ht="18.600000000000001" thickBot="1" x14ac:dyDescent="0.4">
      <c r="A25" s="1"/>
      <c r="B25" s="3"/>
      <c r="E25" s="1"/>
      <c r="F25" s="3" t="s">
        <v>24</v>
      </c>
      <c r="G25" s="11">
        <f>+G23+G16</f>
        <v>20971580.110000003</v>
      </c>
    </row>
    <row r="26" spans="1:7" ht="18.600000000000001" thickTop="1" x14ac:dyDescent="0.35">
      <c r="A26" s="1"/>
      <c r="B26" s="3"/>
      <c r="E26" s="1"/>
      <c r="F26" s="3"/>
      <c r="G26" s="12"/>
    </row>
    <row r="27" spans="1:7" ht="18" x14ac:dyDescent="0.35">
      <c r="A27" s="1"/>
      <c r="B27" s="3"/>
      <c r="E27" s="1"/>
      <c r="F27" s="3"/>
      <c r="G27" s="25"/>
    </row>
    <row r="28" spans="1:7" ht="18" x14ac:dyDescent="0.35">
      <c r="A28" s="1"/>
      <c r="B28" s="3"/>
      <c r="E28" s="1"/>
      <c r="F28" s="3"/>
    </row>
    <row r="29" spans="1:7" ht="18" x14ac:dyDescent="0.35">
      <c r="A29" s="1"/>
      <c r="B29" s="3"/>
      <c r="E29" s="1"/>
      <c r="F29" s="3"/>
    </row>
    <row r="30" spans="1:7" ht="18" x14ac:dyDescent="0.35">
      <c r="A30" s="1"/>
      <c r="B30" s="3"/>
      <c r="E30" s="1"/>
      <c r="F30" s="3"/>
    </row>
    <row r="31" spans="1:7" ht="18" x14ac:dyDescent="0.35">
      <c r="A31" s="1"/>
      <c r="B31" s="4" t="s">
        <v>25</v>
      </c>
      <c r="C31" s="5"/>
      <c r="D31" s="5"/>
      <c r="E31" s="5"/>
      <c r="F31" s="4" t="s">
        <v>27</v>
      </c>
      <c r="G31" s="14"/>
    </row>
    <row r="32" spans="1:7" ht="18" x14ac:dyDescent="0.35">
      <c r="A32" s="1"/>
      <c r="B32" s="4" t="s">
        <v>26</v>
      </c>
      <c r="C32" s="5"/>
      <c r="D32" s="5"/>
      <c r="E32" s="5"/>
      <c r="F32" s="4" t="s">
        <v>28</v>
      </c>
    </row>
    <row r="33" spans="1:2" ht="18" x14ac:dyDescent="0.35">
      <c r="A33" s="1"/>
      <c r="B33" s="2"/>
    </row>
    <row r="34" spans="1:2" ht="18" x14ac:dyDescent="0.35">
      <c r="A34" s="1"/>
      <c r="B34" s="2"/>
    </row>
    <row r="35" spans="1:2" ht="18" x14ac:dyDescent="0.35">
      <c r="A35" s="1"/>
      <c r="B35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40"/>
  <sheetViews>
    <sheetView showGridLines="0" zoomScaleNormal="100" workbookViewId="0">
      <selection activeCell="C37" sqref="C37"/>
    </sheetView>
  </sheetViews>
  <sheetFormatPr baseColWidth="10" defaultRowHeight="14.4" x14ac:dyDescent="0.3"/>
  <cols>
    <col min="2" max="2" width="78" customWidth="1"/>
    <col min="3" max="3" width="22.77734375" customWidth="1"/>
    <col min="4" max="4" width="4" customWidth="1"/>
    <col min="5" max="5" width="12.77734375" bestFit="1" customWidth="1"/>
  </cols>
  <sheetData>
    <row r="3" spans="1:5" ht="18" x14ac:dyDescent="0.35">
      <c r="A3" s="27" t="s">
        <v>51</v>
      </c>
      <c r="B3" s="27"/>
      <c r="C3" s="27"/>
      <c r="D3" s="27"/>
      <c r="E3" s="27"/>
    </row>
    <row r="4" spans="1:5" ht="18" x14ac:dyDescent="0.35">
      <c r="A4" s="28" t="s">
        <v>57</v>
      </c>
      <c r="B4" s="28"/>
      <c r="C4" s="28"/>
      <c r="D4" s="28"/>
      <c r="E4" s="28"/>
    </row>
    <row r="5" spans="1:5" ht="15.6" x14ac:dyDescent="0.3">
      <c r="A5" s="29" t="s">
        <v>29</v>
      </c>
      <c r="B5" s="29"/>
      <c r="C5" s="29"/>
      <c r="D5" s="29"/>
      <c r="E5" s="29"/>
    </row>
    <row r="7" spans="1:5" x14ac:dyDescent="0.3">
      <c r="B7" s="13" t="s">
        <v>30</v>
      </c>
      <c r="C7" s="12"/>
    </row>
    <row r="8" spans="1:5" x14ac:dyDescent="0.3">
      <c r="A8">
        <v>51</v>
      </c>
      <c r="B8" t="s">
        <v>31</v>
      </c>
      <c r="C8" s="26">
        <v>9094220.3100000005</v>
      </c>
    </row>
    <row r="9" spans="1:5" x14ac:dyDescent="0.3">
      <c r="A9">
        <v>52</v>
      </c>
      <c r="B9" t="s">
        <v>32</v>
      </c>
      <c r="C9" s="26">
        <v>3069551.21</v>
      </c>
    </row>
    <row r="10" spans="1:5" x14ac:dyDescent="0.3">
      <c r="A10">
        <v>54</v>
      </c>
      <c r="B10" t="s">
        <v>46</v>
      </c>
      <c r="C10" s="26">
        <v>321528.27</v>
      </c>
    </row>
    <row r="11" spans="1:5" x14ac:dyDescent="0.3">
      <c r="A11">
        <v>55</v>
      </c>
      <c r="B11" t="s">
        <v>47</v>
      </c>
      <c r="C11" s="26">
        <v>1287627.47</v>
      </c>
    </row>
    <row r="12" spans="1:5" x14ac:dyDescent="0.3">
      <c r="A12">
        <v>56</v>
      </c>
      <c r="B12" t="s">
        <v>33</v>
      </c>
      <c r="C12" s="26">
        <v>86563.91</v>
      </c>
    </row>
    <row r="13" spans="1:5" x14ac:dyDescent="0.3">
      <c r="A13">
        <v>57</v>
      </c>
      <c r="B13" t="s">
        <v>34</v>
      </c>
      <c r="C13" s="26">
        <v>604498.55000000005</v>
      </c>
    </row>
    <row r="14" spans="1:5" x14ac:dyDescent="0.3">
      <c r="A14">
        <v>58</v>
      </c>
      <c r="B14" t="s">
        <v>48</v>
      </c>
      <c r="C14" s="26">
        <v>10454.33</v>
      </c>
    </row>
    <row r="15" spans="1:5" x14ac:dyDescent="0.3">
      <c r="A15">
        <v>59</v>
      </c>
      <c r="B15" t="s">
        <v>49</v>
      </c>
      <c r="C15" s="26">
        <v>99398.34</v>
      </c>
    </row>
    <row r="16" spans="1:5" x14ac:dyDescent="0.3">
      <c r="B16" s="13" t="s">
        <v>35</v>
      </c>
      <c r="C16" s="16">
        <f>SUM(C8:C15)</f>
        <v>14573842.390000001</v>
      </c>
    </row>
    <row r="18" spans="1:6" x14ac:dyDescent="0.3">
      <c r="B18" s="13" t="s">
        <v>36</v>
      </c>
      <c r="C18" s="12"/>
    </row>
    <row r="19" spans="1:6" x14ac:dyDescent="0.3">
      <c r="A19">
        <v>41</v>
      </c>
      <c r="B19" t="s">
        <v>37</v>
      </c>
      <c r="C19" s="26">
        <v>1735457.18</v>
      </c>
    </row>
    <row r="20" spans="1:6" x14ac:dyDescent="0.3">
      <c r="A20">
        <v>42</v>
      </c>
      <c r="B20" t="s">
        <v>38</v>
      </c>
      <c r="C20" s="26">
        <v>3732303.02</v>
      </c>
    </row>
    <row r="21" spans="1:6" x14ac:dyDescent="0.3">
      <c r="A21">
        <v>43</v>
      </c>
      <c r="B21" t="s">
        <v>39</v>
      </c>
      <c r="C21" s="26">
        <v>3337041.16</v>
      </c>
      <c r="F21" s="12"/>
    </row>
    <row r="22" spans="1:6" x14ac:dyDescent="0.3">
      <c r="A22">
        <v>45</v>
      </c>
      <c r="B22" t="s">
        <v>40</v>
      </c>
      <c r="C22" s="26">
        <v>2541798.04</v>
      </c>
    </row>
    <row r="23" spans="1:6" x14ac:dyDescent="0.3">
      <c r="A23">
        <v>46</v>
      </c>
      <c r="B23" t="s">
        <v>41</v>
      </c>
      <c r="C23" s="26">
        <v>452360.35</v>
      </c>
    </row>
    <row r="24" spans="1:6" x14ac:dyDescent="0.3">
      <c r="A24">
        <v>47</v>
      </c>
      <c r="B24" t="s">
        <v>42</v>
      </c>
      <c r="C24" s="26">
        <v>45908.09</v>
      </c>
    </row>
    <row r="25" spans="1:6" x14ac:dyDescent="0.3">
      <c r="A25">
        <v>48</v>
      </c>
      <c r="B25" t="s">
        <v>43</v>
      </c>
      <c r="C25" s="26">
        <v>1446207.05</v>
      </c>
    </row>
    <row r="26" spans="1:6" x14ac:dyDescent="0.3">
      <c r="A26">
        <v>49</v>
      </c>
      <c r="B26" t="s">
        <v>50</v>
      </c>
      <c r="C26" s="26">
        <v>1996.63</v>
      </c>
    </row>
    <row r="27" spans="1:6" x14ac:dyDescent="0.3">
      <c r="B27" s="13" t="s">
        <v>44</v>
      </c>
      <c r="C27" s="16">
        <f>SUM(C19:C26)</f>
        <v>13293071.52</v>
      </c>
      <c r="F27" s="12"/>
    </row>
    <row r="28" spans="1:6" x14ac:dyDescent="0.3">
      <c r="B28" s="13"/>
      <c r="C28" s="21"/>
      <c r="F28" s="12"/>
    </row>
    <row r="29" spans="1:6" x14ac:dyDescent="0.3">
      <c r="B29" s="19" t="s">
        <v>45</v>
      </c>
      <c r="C29" s="22">
        <f>+C16-C27</f>
        <v>1280770.870000001</v>
      </c>
      <c r="F29" s="12"/>
    </row>
    <row r="30" spans="1:6" x14ac:dyDescent="0.3">
      <c r="B30" t="s">
        <v>56</v>
      </c>
      <c r="C30" s="26">
        <v>-352211.99</v>
      </c>
      <c r="E30" s="25"/>
    </row>
    <row r="31" spans="1:6" ht="15" thickBot="1" x14ac:dyDescent="0.35">
      <c r="B31" s="13" t="s">
        <v>52</v>
      </c>
      <c r="C31" s="20">
        <f>SUM(C29:C30)</f>
        <v>928558.88000000105</v>
      </c>
    </row>
    <row r="32" spans="1:6" ht="15" thickTop="1" x14ac:dyDescent="0.3"/>
    <row r="33" spans="2:5" x14ac:dyDescent="0.3">
      <c r="E33" s="14"/>
    </row>
    <row r="34" spans="2:5" x14ac:dyDescent="0.3">
      <c r="E34" s="14"/>
    </row>
    <row r="35" spans="2:5" x14ac:dyDescent="0.3">
      <c r="E35" s="14"/>
    </row>
    <row r="36" spans="2:5" x14ac:dyDescent="0.3">
      <c r="E36" s="14"/>
    </row>
    <row r="37" spans="2:5" x14ac:dyDescent="0.3">
      <c r="C37" s="14"/>
    </row>
    <row r="38" spans="2:5" ht="15.6" x14ac:dyDescent="0.3">
      <c r="B38" s="18" t="s">
        <v>25</v>
      </c>
      <c r="C38" s="4" t="s">
        <v>27</v>
      </c>
      <c r="D38" s="5"/>
      <c r="E38" s="5"/>
    </row>
    <row r="39" spans="2:5" ht="15.6" x14ac:dyDescent="0.3">
      <c r="B39" s="18" t="s">
        <v>26</v>
      </c>
      <c r="C39" s="18" t="s">
        <v>28</v>
      </c>
      <c r="D39" s="5"/>
      <c r="E39" s="5"/>
    </row>
    <row r="40" spans="2:5" ht="18" x14ac:dyDescent="0.35">
      <c r="B40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BCJUNIO</vt:lpstr>
      <vt:lpstr>RJUNIO</vt:lpstr>
      <vt:lpstr>RJUNIO!Área_de_impresión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2018-04-13T21:41:33Z</cp:lastPrinted>
  <dcterms:created xsi:type="dcterms:W3CDTF">2018-03-26T22:14:37Z</dcterms:created>
  <dcterms:modified xsi:type="dcterms:W3CDTF">2026-07-20T15:45:50Z</dcterms:modified>
</cp:coreProperties>
</file>