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abankcloud-my.sharepoint.com/personal/noe_miranda_abank_com_sv/Documents/CONTABILIDAD ABANK 2025/Revisiones_Conta_Fiscal Abank, S.A/Estados Financieros Cierres/Estados Financieros Definitivos Externo 2026/Junio 2026/"/>
    </mc:Choice>
  </mc:AlternateContent>
  <xr:revisionPtr revIDLastSave="429" documentId="13_ncr:1_{5B808D98-EDEB-4EE2-AFF0-2E79E0405CB4}" xr6:coauthVersionLast="47" xr6:coauthVersionMax="47" xr10:uidLastSave="{C3D13090-E54B-48B8-B26B-3CD00B27ECBE}"/>
  <bookViews>
    <workbookView xWindow="-120" yWindow="-120" windowWidth="29040" windowHeight="15840" xr2:uid="{D7B93CA8-45F6-4649-AF28-7C752F38D802}"/>
  </bookViews>
  <sheets>
    <sheet name="BL ABANK" sheetId="1" r:id="rId1"/>
    <sheet name="ER ABANK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[4]Balance!#REF!</definedName>
    <definedName name="_DAT6" localSheetId="1">[4]Balance!#REF!</definedName>
    <definedName name="_DAT6">[4]Balance!#REF!</definedName>
    <definedName name="_DAT7" localSheetId="0">[4]Balance!#REF!</definedName>
    <definedName name="_DAT7" localSheetId="1">[4]Balance!#REF!</definedName>
    <definedName name="_DAT7">[4]Balance!#REF!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[2]variables!$D$23</definedName>
    <definedName name="_filainicio">[2]variables!$D$22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[6]EstadoFinanciero!$L$1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[7]EstadoFinanciero!#REF!</definedName>
    <definedName name="_xlnm.Extract" localSheetId="1">[7]EstadoFinanciero!#REF!</definedName>
    <definedName name="_xlnm.Extract">[7]EstadoFinanciero!#REF!</definedName>
    <definedName name="_xlnm.Print_Area" localSheetId="0">'BL ABANK'!$C$2:$E$57</definedName>
    <definedName name="_xlnm.Print_Area" localSheetId="1">'ER ABANK'!$C$2:$F$69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'[8]CALCULOS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'[7]BASE MOD.'!$A$1:$J$11223</definedName>
    <definedName name="base2">'[9]BASE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[7]EstadoFinanciero!#REF!</definedName>
    <definedName name="_xlnm.Database" localSheetId="1">[7]EstadoFinanciero!#REF!</definedName>
    <definedName name="_xlnm.Database">[7]EstadoFinanciero!#REF!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[7]EstadoFinanciero!#REF!</definedName>
    <definedName name="_xlnm.Criteria" localSheetId="1">[7]EstadoFinanciero!#REF!</definedName>
    <definedName name="_xlnm.Criteria">[7]EstadoFinanciero!#REF!</definedName>
    <definedName name="Cuadro_1_1" localSheetId="0">[10]Celular!#REF!</definedName>
    <definedName name="Cuadro_1_1" localSheetId="1">[10]Celular!#REF!</definedName>
    <definedName name="Cuadro_1_1">[10]Celular!#REF!</definedName>
    <definedName name="Cuadro_1_10" localSheetId="0">[10]Celular!#REF!</definedName>
    <definedName name="Cuadro_1_10" localSheetId="1">[10]Celular!#REF!</definedName>
    <definedName name="Cuadro_1_10">[10]Celular!#REF!</definedName>
    <definedName name="Cuadro_1_11" localSheetId="0">[10]Celular!#REF!</definedName>
    <definedName name="Cuadro_1_11" localSheetId="1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'[11]E1. Comparación del auxiliar'!#REF!</definedName>
    <definedName name="DATA10" localSheetId="1">'[11]E1. Comparación del auxiliar'!#REF!</definedName>
    <definedName name="DATA10">'[11]E1. Comparación del auxiliar'!#REF!</definedName>
    <definedName name="DATA11" localSheetId="0">'[11]E1. Comparación del auxiliar'!#REF!</definedName>
    <definedName name="DATA11" localSheetId="1">'[11]E1. Comparación del auxiliar'!#REF!</definedName>
    <definedName name="DATA11">'[11]E1. Comparación del auxiliar'!#REF!</definedName>
    <definedName name="DATA12" localSheetId="0">'[11]E1. Comparación del auxiliar'!#REF!</definedName>
    <definedName name="DATA12" localSheetId="1">'[11]E1. Comparación del auxiliar'!#REF!</definedName>
    <definedName name="DATA12">'[11]E1. Comparación del auxiliar'!#REF!</definedName>
    <definedName name="DATA13" localSheetId="0">'[11]E1. Comparación del auxiliar'!#REF!</definedName>
    <definedName name="DATA13" localSheetId="1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'[11]E1. Comparación del auxiliar'!#REF!</definedName>
    <definedName name="DATA8" localSheetId="1">'[11]E1. Comparación del auxiliar'!#REF!</definedName>
    <definedName name="DATA8">'[11]E1. Comparación del auxiliar'!#REF!</definedName>
    <definedName name="DATA9" localSheetId="0">'[11]E1. Comparación del auxiliar'!#REF!</definedName>
    <definedName name="DATA9" localSheetId="1">'[11]E1. Comparación del auxiliar'!#REF!</definedName>
    <definedName name="DATA9">'[11]E1.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'[8]CALCULOS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ACTOR">[15]Parametros!$D$4</definedName>
    <definedName name="Fb">'[8]CALCULOS VARIOS'!$E$28</definedName>
    <definedName name="fdfasf">[16]CONTAB!$A$2:$G$3198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[17]Sensitivities!$C$20:$O$20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[18]EVAPORAGUA!$C$5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[19]Const!$G$1:$H$13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'[8]CALCULOS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[20]CONTRATO!$AE$1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[21]Const!$B$6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'[22]Summary ($)'!#REF!</definedName>
    <definedName name="MM" localSheetId="1">'[22]Summary ($)'!#REF!</definedName>
    <definedName name="MM">'[22]Summary ($)'!#REF!</definedName>
    <definedName name="nombre_ristra">[2]variables!$A$1:$C$15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[23]resultados_mes!#REF!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'[18]CAJA-CONTROL'!$C$101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[23]resultados_mes!#REF!</definedName>
    <definedName name="REFERENCIAS" localSheetId="1">[23]resultados_mes!#REF!</definedName>
    <definedName name="REFERENCIAS">[23]resultados_mes!#REF!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'[18]FRENO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'[18]FRENO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[24]CONTAB!$A$2:$G$3946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[25]SisReal97!$A$1:$M$770</definedName>
    <definedName name="Subrutina" localSheetId="0">#REF!</definedName>
    <definedName name="Subrutina" localSheetId="1">#REF!</definedName>
    <definedName name="Subrutina">#REF!</definedName>
    <definedName name="Sy">'[8]CALCULOS VARIOS'!$B$24</definedName>
    <definedName name="t">'[8]CALCULOS VARIOS'!$B$28</definedName>
    <definedName name="Tasa_Periódica">[26]tabla_amort!$C$6/12</definedName>
    <definedName name="tc">[27]TMB!$F$87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'[8]CALCULOS VARIOS'!$B$30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9" i="2" l="1"/>
  <c r="F60" i="2"/>
  <c r="E47" i="1"/>
</calcChain>
</file>

<file path=xl/sharedStrings.xml><?xml version="1.0" encoding="utf-8"?>
<sst xmlns="http://schemas.openxmlformats.org/spreadsheetml/2006/main" count="83" uniqueCount="74">
  <si>
    <t>BANCO ABANK, S.A.</t>
  </si>
  <si>
    <t>Estado de Situación Financiera</t>
  </si>
  <si>
    <t>(Cifras expresadas en Dólares de los Estados Unidos de América)</t>
  </si>
  <si>
    <t>Efectivo y equivalentes de efectivo</t>
  </si>
  <si>
    <t>USD$</t>
  </si>
  <si>
    <t>Instrumentos financieros de inversión (neto)</t>
  </si>
  <si>
    <t>Cuentas por cobrar (neto)</t>
  </si>
  <si>
    <t>Activos físicos e intangibles (neto)</t>
  </si>
  <si>
    <t>Otros Activos</t>
  </si>
  <si>
    <t xml:space="preserve">   Depósitos</t>
  </si>
  <si>
    <t xml:space="preserve">   Operaciones con pacto de retrocompra</t>
  </si>
  <si>
    <t xml:space="preserve">   Préstamos</t>
  </si>
  <si>
    <t>Títulos de emisión propia</t>
  </si>
  <si>
    <t>Obligaciones a la vista</t>
  </si>
  <si>
    <t>Cuentas por pagar</t>
  </si>
  <si>
    <t>Provisiones</t>
  </si>
  <si>
    <t>Otros pasivos</t>
  </si>
  <si>
    <t>Reservas</t>
  </si>
  <si>
    <t>Resultados por aplicar</t>
  </si>
  <si>
    <t xml:space="preserve">Patrimonio restringido </t>
  </si>
  <si>
    <t>Estado de Resultados Integral</t>
  </si>
  <si>
    <t>Ingresos por intereses</t>
  </si>
  <si>
    <t>Activos financieros a costo amortizado</t>
  </si>
  <si>
    <t>Cartera de préstamos</t>
  </si>
  <si>
    <t>Otros ingresos por intereses</t>
  </si>
  <si>
    <t>Depósitos</t>
  </si>
  <si>
    <t>Préstamos</t>
  </si>
  <si>
    <t>Otros gastos por intereses</t>
  </si>
  <si>
    <t>Ingresos por intereses netos</t>
  </si>
  <si>
    <t>Ingresos intereses, después de cargos por deterioro</t>
  </si>
  <si>
    <t>Ingresos por comisiones y honorarios</t>
  </si>
  <si>
    <t>Ingresos por comisiones y honorarios, netos</t>
  </si>
  <si>
    <t>Ganancia por venta o desapropiación de instrumentos financieros a costo amortizado, neto</t>
  </si>
  <si>
    <t>Total ingresos netos</t>
  </si>
  <si>
    <t xml:space="preserve">Gastos de funcionarios y empleados </t>
  </si>
  <si>
    <t>Gastos generales</t>
  </si>
  <si>
    <t>Gastos de depreciación y amortización</t>
  </si>
  <si>
    <t>Utilidad antes de impuesto</t>
  </si>
  <si>
    <t>Gastos por impuestos sobre las ganancias</t>
  </si>
  <si>
    <t xml:space="preserve">Utilidad del ejercicio  </t>
  </si>
  <si>
    <t xml:space="preserve"> Total Gastos de administración</t>
  </si>
  <si>
    <t>Pasivos financieros a costo amortizado (neto):</t>
  </si>
  <si>
    <t>Elementos que no se reclasificarán a resultados</t>
  </si>
  <si>
    <t>Pérdida por deterioro de activos financieros de riesgo crediticio, Neta</t>
  </si>
  <si>
    <t>Capital Social</t>
  </si>
  <si>
    <t>Del 01 de Enero al 31 de Diciembre de 2024</t>
  </si>
  <si>
    <t>Pasivos financieros a valor razonable con cambios en resultados</t>
  </si>
  <si>
    <t xml:space="preserve">Activos extraordinarios (neto) </t>
  </si>
  <si>
    <t>Ganancia por ventas de activos y Operaciones discontinuadas</t>
  </si>
  <si>
    <t>Cartera de créditos (neta):</t>
  </si>
  <si>
    <t>Créditos vigentes a un año plazo</t>
  </si>
  <si>
    <t>Créditos vigentes a más de un año plazo</t>
  </si>
  <si>
    <t>Créditos vencidos</t>
  </si>
  <si>
    <t>Estimación de pérdida por deterioro</t>
  </si>
  <si>
    <t>Al 30 de Junio de 2026</t>
  </si>
  <si>
    <t>Del 01 de enero al 30 de junio de 2026</t>
  </si>
  <si>
    <t>Otros ingresos (gastos) financieros</t>
  </si>
  <si>
    <t>ACTIVO</t>
  </si>
  <si>
    <t>PASIVO</t>
  </si>
  <si>
    <t>PATRIMONIO NETO</t>
  </si>
  <si>
    <t>TOTAL ACTIVOS</t>
  </si>
  <si>
    <t>TOTAL PASIVOS</t>
  </si>
  <si>
    <t>TOTAL PATRIMONIO</t>
  </si>
  <si>
    <t>TOTAL PASIVO Y PATRIMONIO</t>
  </si>
  <si>
    <t>Total ingresos por intereses</t>
  </si>
  <si>
    <t>(Gastos por intereses)</t>
  </si>
  <si>
    <t>Total gastos por intereses</t>
  </si>
  <si>
    <t>(Gastos de administración)</t>
  </si>
  <si>
    <t>(Gastos por comisiones y honorarios)</t>
  </si>
  <si>
    <t>Otro Resultado Integral</t>
  </si>
  <si>
    <t xml:space="preserve">atribuible a los accionistas de la matriz (expresada en dolares  por </t>
  </si>
  <si>
    <t>acción)</t>
  </si>
  <si>
    <t>Resultado integral total del ejercicio</t>
  </si>
  <si>
    <t>Ganancia por acción (básica) de las operaciones que continuan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</si>
</sst>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8" formatCode="&quot;$&quot;#,##0.00;[Red]\-&quot;$&quot;#,##0.00"/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&quot;$&quot;* #,##0.00_);_(&quot;$&quot;* \(#,##0.00\);_(&quot;$&quot;* &quot;-&quot;??_);_(@_)"/>
    <numFmt numFmtId="167" formatCode="#,##0.00;\(#,##0.00\);\-"/>
  </numFmts>
  <fonts count="15" x14ac:knownFonts="1">
    <font>
      <sz val="11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Segoe UI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name val="Segoe UI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  <font>
      <b/>
      <sz val="10"/>
      <name val="Arial"/>
      <family val="2"/>
    </font>
    <font>
      <sz val="12"/>
      <color rgb="FF000000"/>
      <name val="Arial"/>
      <family val="2"/>
    </font>
    <font>
      <sz val="10"/>
      <color rgb="FF008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75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1" fillId="2" borderId="0" xfId="3" applyFill="1"/>
    <xf numFmtId="0" fontId="3" fillId="2" borderId="0" xfId="3" applyFont="1" applyFill="1" applyAlignment="1">
      <alignment horizontal="center" vertical="top" wrapText="1"/>
    </xf>
    <xf numFmtId="0" fontId="3" fillId="2" borderId="0" xfId="3" applyFont="1" applyFill="1" applyAlignment="1">
      <alignment horizontal="right" vertical="top" wrapText="1"/>
    </xf>
    <xf numFmtId="0" fontId="1" fillId="2" borderId="0" xfId="3" applyFill="1" applyAlignment="1">
      <alignment horizontal="right"/>
    </xf>
    <xf numFmtId="164" fontId="1" fillId="2" borderId="0" xfId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64" fontId="3" fillId="2" borderId="0" xfId="1" applyFont="1" applyFill="1" applyAlignment="1">
      <alignment horizontal="center" vertical="top" wrapText="1"/>
    </xf>
    <xf numFmtId="164" fontId="4" fillId="0" borderId="0" xfId="1" applyFont="1" applyFill="1"/>
    <xf numFmtId="164" fontId="1" fillId="2" borderId="0" xfId="1" applyFont="1" applyFill="1"/>
    <xf numFmtId="0" fontId="5" fillId="2" borderId="0" xfId="3" applyFont="1" applyFill="1" applyAlignment="1">
      <alignment horizontal="right" vertical="top" wrapText="1"/>
    </xf>
    <xf numFmtId="0" fontId="6" fillId="0" borderId="0" xfId="4" applyFont="1"/>
    <xf numFmtId="0" fontId="7" fillId="0" borderId="0" xfId="0" applyFont="1" applyAlignment="1">
      <alignment horizontal="right"/>
    </xf>
    <xf numFmtId="164" fontId="7" fillId="0" borderId="0" xfId="1" applyFont="1" applyFill="1"/>
    <xf numFmtId="0" fontId="8" fillId="2" borderId="0" xfId="3" applyFont="1" applyFill="1"/>
    <xf numFmtId="0" fontId="9" fillId="0" borderId="0" xfId="0" applyFont="1" applyAlignment="1">
      <alignment horizontal="left" indent="1"/>
    </xf>
    <xf numFmtId="165" fontId="8" fillId="0" borderId="0" xfId="1" applyNumberFormat="1" applyFont="1" applyFill="1" applyAlignment="1">
      <alignment vertical="center"/>
    </xf>
    <xf numFmtId="165" fontId="8" fillId="0" borderId="1" xfId="1" applyNumberFormat="1" applyFont="1" applyFill="1" applyBorder="1" applyAlignment="1">
      <alignment vertical="center"/>
    </xf>
    <xf numFmtId="165" fontId="6" fillId="0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 indent="1"/>
    </xf>
    <xf numFmtId="165" fontId="6" fillId="0" borderId="0" xfId="1" applyNumberFormat="1" applyFont="1" applyFill="1" applyBorder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8" fillId="0" borderId="0" xfId="4" applyFont="1"/>
    <xf numFmtId="165" fontId="8" fillId="0" borderId="0" xfId="1" applyNumberFormat="1" applyFont="1" applyAlignment="1">
      <alignment vertical="center"/>
    </xf>
    <xf numFmtId="0" fontId="8" fillId="0" borderId="0" xfId="4" applyFont="1" applyAlignment="1">
      <alignment horizontal="left" indent="1"/>
    </xf>
    <xf numFmtId="0" fontId="8" fillId="0" borderId="0" xfId="4" applyFont="1" applyAlignment="1">
      <alignment horizontal="left" indent="2"/>
    </xf>
    <xf numFmtId="165" fontId="8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right" wrapText="1"/>
    </xf>
    <xf numFmtId="165" fontId="6" fillId="0" borderId="3" xfId="1" applyNumberFormat="1" applyFont="1" applyFill="1" applyBorder="1" applyAlignment="1">
      <alignment vertical="center"/>
    </xf>
    <xf numFmtId="165" fontId="6" fillId="0" borderId="0" xfId="4" applyNumberFormat="1" applyFont="1" applyAlignment="1">
      <alignment vertical="center"/>
    </xf>
    <xf numFmtId="165" fontId="8" fillId="0" borderId="3" xfId="1" applyNumberFormat="1" applyFont="1" applyFill="1" applyBorder="1" applyAlignment="1">
      <alignment vertical="center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8" fillId="0" borderId="0" xfId="3" applyFont="1"/>
    <xf numFmtId="166" fontId="8" fillId="2" borderId="0" xfId="2" applyFont="1" applyFill="1"/>
    <xf numFmtId="0" fontId="10" fillId="2" borderId="0" xfId="3" applyFont="1" applyFill="1" applyAlignment="1">
      <alignment horizontal="center" vertical="center"/>
    </xf>
    <xf numFmtId="0" fontId="8" fillId="0" borderId="4" xfId="3" applyFont="1" applyBorder="1"/>
    <xf numFmtId="0" fontId="10" fillId="0" borderId="0" xfId="3" applyFont="1" applyAlignment="1">
      <alignment horizontal="center" vertical="top" wrapText="1"/>
    </xf>
    <xf numFmtId="0" fontId="11" fillId="0" borderId="0" xfId="4" applyFont="1"/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wrapText="1" indent="1"/>
    </xf>
    <xf numFmtId="0" fontId="6" fillId="0" borderId="0" xfId="4" applyFont="1" applyAlignment="1">
      <alignment wrapText="1"/>
    </xf>
    <xf numFmtId="0" fontId="6" fillId="0" borderId="0" xfId="4" applyFont="1" applyAlignment="1">
      <alignment horizontal="left" wrapText="1"/>
    </xf>
    <xf numFmtId="0" fontId="8" fillId="0" borderId="0" xfId="4" applyFont="1" applyAlignment="1">
      <alignment wrapText="1"/>
    </xf>
    <xf numFmtId="165" fontId="8" fillId="2" borderId="0" xfId="3" applyNumberFormat="1" applyFont="1" applyFill="1"/>
    <xf numFmtId="166" fontId="8" fillId="2" borderId="0" xfId="3" applyNumberFormat="1" applyFont="1" applyFill="1"/>
    <xf numFmtId="8" fontId="8" fillId="2" borderId="0" xfId="3" applyNumberFormat="1" applyFont="1" applyFill="1"/>
    <xf numFmtId="164" fontId="6" fillId="0" borderId="0" xfId="1" applyFont="1" applyFill="1"/>
    <xf numFmtId="164" fontId="8" fillId="0" borderId="0" xfId="1" applyFont="1"/>
    <xf numFmtId="164" fontId="8" fillId="0" borderId="1" xfId="1" applyFont="1" applyBorder="1"/>
    <xf numFmtId="164" fontId="6" fillId="0" borderId="1" xfId="1" applyFont="1" applyBorder="1"/>
    <xf numFmtId="164" fontId="6" fillId="0" borderId="1" xfId="1" applyFont="1" applyFill="1" applyBorder="1"/>
    <xf numFmtId="164" fontId="6" fillId="0" borderId="0" xfId="1" applyFont="1" applyFill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164" fontId="6" fillId="0" borderId="2" xfId="1" applyFont="1" applyFill="1" applyBorder="1"/>
    <xf numFmtId="164" fontId="9" fillId="0" borderId="0" xfId="1" applyFont="1" applyFill="1"/>
    <xf numFmtId="0" fontId="9" fillId="0" borderId="0" xfId="4" applyFont="1" applyAlignment="1">
      <alignment horizontal="left" wrapText="1" indent="2"/>
    </xf>
    <xf numFmtId="0" fontId="8" fillId="0" borderId="0" xfId="4" applyFont="1" applyAlignment="1">
      <alignment horizontal="left" vertical="center" wrapText="1" indent="2"/>
    </xf>
    <xf numFmtId="0" fontId="8" fillId="0" borderId="0" xfId="0" applyFont="1" applyAlignment="1">
      <alignment horizontal="left" wrapText="1" indent="1"/>
    </xf>
    <xf numFmtId="166" fontId="8" fillId="0" borderId="0" xfId="2" applyFont="1" applyAlignment="1">
      <alignment horizontal="left" wrapText="1" indent="1"/>
    </xf>
    <xf numFmtId="166" fontId="1" fillId="2" borderId="0" xfId="2" applyFill="1"/>
    <xf numFmtId="43" fontId="8" fillId="2" borderId="0" xfId="3" applyNumberFormat="1" applyFont="1" applyFill="1"/>
    <xf numFmtId="164" fontId="9" fillId="0" borderId="1" xfId="1" applyFont="1" applyFill="1" applyBorder="1"/>
    <xf numFmtId="164" fontId="6" fillId="0" borderId="0" xfId="1" applyFont="1" applyBorder="1"/>
    <xf numFmtId="0" fontId="13" fillId="0" borderId="0" xfId="4" applyFont="1"/>
    <xf numFmtId="167" fontId="14" fillId="0" borderId="0" xfId="0" applyNumberFormat="1" applyFont="1"/>
    <xf numFmtId="167" fontId="12" fillId="0" borderId="0" xfId="0" applyNumberFormat="1" applyFont="1"/>
    <xf numFmtId="167" fontId="14" fillId="0" borderId="0" xfId="0" applyNumberFormat="1" applyFont="1" applyAlignment="1">
      <alignment horizontal="center"/>
    </xf>
    <xf numFmtId="0" fontId="3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/>
    </xf>
  </cellXfs>
  <cellStyles count="5">
    <cellStyle name="Millares" xfId="1" builtinId="3"/>
    <cellStyle name="Moneda" xfId="2" builtinId="4"/>
    <cellStyle name="Normal" xfId="0" builtinId="0"/>
    <cellStyle name="Normal 2 2" xfId="4" xr:uid="{3B12BE22-3828-48D9-B7F0-A0942FDEA6CD}"/>
    <cellStyle name="Normal 23 2" xfId="3" xr:uid="{90A4CABD-B160-4973-9D24-2C82086508E5}"/>
  </cellStyles>
  <dxfs count="0"/>
  <tableStyles count="1" defaultTableStyle="TableStyleMedium2" defaultPivotStyle="PivotStyleLight16">
    <tableStyle name="Invisible" pivot="0" table="0" count="0" xr9:uid="{8A5303ED-A164-4B1B-B411-E670B468CE9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theme" Target="theme/theme1.xml"/><Relationship Id="rId8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62379</xdr:colOff>
      <xdr:row>1</xdr:row>
      <xdr:rowOff>92075</xdr:rowOff>
    </xdr:from>
    <xdr:to>
      <xdr:col>2</xdr:col>
      <xdr:colOff>1790700</xdr:colOff>
      <xdr:row>6</xdr:row>
      <xdr:rowOff>144792</xdr:rowOff>
    </xdr:to>
    <xdr:pic>
      <xdr:nvPicPr>
        <xdr:cNvPr id="8" name="Imagen 7" descr="Mi préstamo personal - Datos personales">
          <a:extLst>
            <a:ext uri="{FF2B5EF4-FFF2-40B4-BE49-F238E27FC236}">
              <a16:creationId xmlns:a16="http://schemas.microsoft.com/office/drawing/2014/main" id="{5071C160-7206-4904-B804-0B929BC3C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04" y="254000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50</xdr:row>
      <xdr:rowOff>0</xdr:rowOff>
    </xdr:from>
    <xdr:to>
      <xdr:col>5</xdr:col>
      <xdr:colOff>11802</xdr:colOff>
      <xdr:row>54</xdr:row>
      <xdr:rowOff>34096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3769DDC9-0C4F-4F7C-B78D-E9431C9DCE2E}"/>
            </a:ext>
          </a:extLst>
        </xdr:cNvPr>
        <xdr:cNvGrpSpPr/>
      </xdr:nvGrpSpPr>
      <xdr:grpSpPr>
        <a:xfrm>
          <a:off x="504825" y="9953625"/>
          <a:ext cx="6555477" cy="681796"/>
          <a:chOff x="4247813" y="9755477"/>
          <a:chExt cx="3364301" cy="274677"/>
        </a:xfrm>
      </xdr:grpSpPr>
      <xdr:sp macro="" textlink="">
        <xdr:nvSpPr>
          <xdr:cNvPr id="6" name="6 CuadroTexto">
            <a:extLst>
              <a:ext uri="{FF2B5EF4-FFF2-40B4-BE49-F238E27FC236}">
                <a16:creationId xmlns:a16="http://schemas.microsoft.com/office/drawing/2014/main" id="{E0657EA5-CE09-1AAA-C4D5-64FE1A85062B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marL="0" indent="0" algn="ctr" rtl="0">
              <a:defRPr sz="1000"/>
            </a:pPr>
            <a:r>
              <a:rPr lang="es-SV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marL="0" indent="0" algn="ctr" rtl="0">
              <a:defRPr sz="1000"/>
            </a:pPr>
            <a:r>
              <a:rPr lang="es-SV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Representante Legal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BD0C8D27-5BC3-BAB6-031F-745CE07E3D82}"/>
              </a:ext>
            </a:extLst>
          </xdr:cNvPr>
          <xdr:cNvSpPr txBox="1"/>
        </xdr:nvSpPr>
        <xdr:spPr>
          <a:xfrm>
            <a:off x="6157429" y="9755477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Dassly Saenz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Contador General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180975</xdr:rowOff>
    </xdr:from>
    <xdr:to>
      <xdr:col>2</xdr:col>
      <xdr:colOff>2061696</xdr:colOff>
      <xdr:row>6</xdr:row>
      <xdr:rowOff>138442</xdr:rowOff>
    </xdr:to>
    <xdr:pic>
      <xdr:nvPicPr>
        <xdr:cNvPr id="2" name="Imagen 1" descr="Mi préstamo personal - Datos personales">
          <a:extLst>
            <a:ext uri="{FF2B5EF4-FFF2-40B4-BE49-F238E27FC236}">
              <a16:creationId xmlns:a16="http://schemas.microsoft.com/office/drawing/2014/main" id="{A37653E6-E370-4CB6-A51C-C0F2C69D1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323850</xdr:colOff>
      <xdr:row>65</xdr:row>
      <xdr:rowOff>66675</xdr:rowOff>
    </xdr:from>
    <xdr:to>
      <xdr:col>5</xdr:col>
      <xdr:colOff>611877</xdr:colOff>
      <xdr:row>68</xdr:row>
      <xdr:rowOff>176971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80F0240F-B5D8-4546-9270-621E042C99AC}"/>
            </a:ext>
          </a:extLst>
        </xdr:cNvPr>
        <xdr:cNvGrpSpPr/>
      </xdr:nvGrpSpPr>
      <xdr:grpSpPr>
        <a:xfrm>
          <a:off x="666750" y="11696700"/>
          <a:ext cx="6555477" cy="681796"/>
          <a:chOff x="4247813" y="9755477"/>
          <a:chExt cx="3364301" cy="274677"/>
        </a:xfrm>
      </xdr:grpSpPr>
      <xdr:sp macro="" textlink="">
        <xdr:nvSpPr>
          <xdr:cNvPr id="10" name="6 CuadroTexto">
            <a:extLst>
              <a:ext uri="{FF2B5EF4-FFF2-40B4-BE49-F238E27FC236}">
                <a16:creationId xmlns:a16="http://schemas.microsoft.com/office/drawing/2014/main" id="{252CA2A1-C4B9-76CD-2324-4BA09EE0ECF7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marL="0" indent="0" algn="ctr" rtl="0">
              <a:defRPr sz="1000"/>
            </a:pPr>
            <a:r>
              <a:rPr lang="es-SV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marL="0" indent="0" algn="ctr" rtl="0">
              <a:defRPr sz="1000"/>
            </a:pPr>
            <a:r>
              <a:rPr lang="es-SV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Representante Legal</a:t>
            </a:r>
          </a:p>
        </xdr:txBody>
      </xdr:sp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9683428C-AFFD-0C71-6DF0-117A537C4A99}"/>
              </a:ext>
            </a:extLst>
          </xdr:cNvPr>
          <xdr:cNvSpPr txBox="1"/>
        </xdr:nvSpPr>
        <xdr:spPr>
          <a:xfrm>
            <a:off x="6157429" y="9755477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Dassly Saenz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Contador General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WINDOWS/TEMP/Grv71.tmp/E.%20Cuentas%20por%20cobrar%20-%20,%20S.A.%20Dic07.xls" TargetMode="External"/><Relationship Id="rId1" Type="http://schemas.openxmlformats.org/officeDocument/2006/relationships/externalLinkPath" Target="/WINDOWS/TEMP/Grv71.tmp/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assly.saenz\Downloads\EEFF_NCF-01_JUNIO_2026_BANCO_ABANK.xlsx" TargetMode="External"/><Relationship Id="rId1" Type="http://schemas.openxmlformats.org/officeDocument/2006/relationships/externalLinkPath" Target="file:///C:\Users\dassly.saenz\Downloads\EEFF_NCF-01_JUNIO_2026_BANCO_ABANK.xlsx" TargetMode="External"/></Relationships>
</file>

<file path=xl/externalLinks/_rels/externalLink1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../../Documents%20and%20Settings/cportillo/Local%20Settings/Temporary%20Internet%20Files/OLK6DD/Documents%20and%20Settings/djp/My%20Documents/ESTADOS%20FINANCIERO%20PERIODO%202002-2003%20INT%20S-FDM/EF%20INTERNO%20AGOSTO%202002-2003%20S-FDM.xls" TargetMode="External"/><Relationship Id="rId2" Type="http://schemas.microsoft.com/office/2019/04/relationships/externalLinkLongPath" Target="/Documents%20and%20Settings/cportillo/Local%20Settings/Temporary%20Internet%20Files/OLK6DD/Documents%20and%20Settings/djp/My%20Documents/ESTADOS%20FINANCIERO%20PERIODO%202002-2003%20INT%20S-FDM/EF%20INTERNO%20AGOSTO%202002-2003%20S-FDM.xls?4166C3A1" TargetMode="External"/><Relationship Id="rId1" Type="http://schemas.openxmlformats.org/officeDocument/2006/relationships/externalLinkPath" Target="file:///\\4166C3A1\EF%20INTERNO%20AGOSTO%202002-2003%20S-FD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TEMP/Semogo/Libros/PROYECTOS/FACTIBILIDAD%20DE%20PROYECTOS.xls" TargetMode="External"/><Relationship Id="rId1" Type="http://schemas.openxmlformats.org/officeDocument/2006/relationships/externalLinkPath" Target="/TEMP/Semogo/Libros/PROYECTOS/FACTIBILIDAD%20DE%20PROYECT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DOCUME~1/JAVASQ~1/CONFIG~1/Temp/notesFFF692/~8089991.xlsx" TargetMode="External"/><Relationship Id="rId1" Type="http://schemas.openxmlformats.org/officeDocument/2006/relationships/externalLinkPath" Target="/DOCUME~1/JAVASQ~1/CONFIG~1/Temp/notesFFF692/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Documents%20and%20Settings/dpenate/My%20Documents/ESTADOS%20FINANCIEROS/ESTADOS%20FINANCIEROS%202007/ESTADO%20FINANCIERO%20JUNIO%202007%20REO.xls" TargetMode="External"/><Relationship Id="rId1" Type="http://schemas.openxmlformats.org/officeDocument/2006/relationships/externalLinkPath" Target="/Documents%20and%20Settings/dpenate/My%20Documents/ESTADOS%20FINANCIEROS/ESTADOS%20FINANCIEROS%202007/ESTADO%20FINANCIERO%20JUNIO%202007%20RE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TEMP/flujo_caja(2003).xls" TargetMode="External"/><Relationship Id="rId1" Type="http://schemas.openxmlformats.org/officeDocument/2006/relationships/externalLinkPath" Target="/TEMP/flujo_caja(2003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WINDOWS/TEMP/GAMxFiles/z5xxn8qne8xnbherud9dzfunu4y7vfq8j8ssnksecu667xkdskgc/Nov%2011%2009/9edf9a052fa34f91a71fdc61a348af3e/E05_T%20Patimonio%20Esika%20DIC08.xls" TargetMode="External"/><Relationship Id="rId1" Type="http://schemas.openxmlformats.org/officeDocument/2006/relationships/externalLinkPath" Target="/WINDOWS/TEMP/GAMxFiles/z5xxn8qne8xnbherud9dzfunu4y7vfq8j8ssnksecu667xkdskgc/Nov%2011%2009/9edf9a052fa34f91a71fdc61a348af3e/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Documents%20and%20Settings/dpenate/Local%20Settings/Temporary%20Internet%20Files/OLK9/ESTADO%20FINANCIERO%20FEBRERO%202009%20CDF%20RECLASIFICADO.xls" TargetMode="External"/><Relationship Id="rId1" Type="http://schemas.openxmlformats.org/officeDocument/2006/relationships/externalLinkPath" Target="/Documents%20and%20Settings/dpenate/Local%20Settings/Temporary%20Internet%20Files/OLK9/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Users/dpenate/Documents/DJP/ESTADOS%20FINANCIEROS/ESTADOS%20FINANCIEROS%202014/ESTADO%20FINANCIERO%20DIC-2014%20PREVIO%20DEF-%20Copy.xls" TargetMode="External"/><Relationship Id="rId1" Type="http://schemas.openxmlformats.org/officeDocument/2006/relationships/externalLinkPath" Target="/Users/dpenate/Documents/DJP/ESTADOS%20FINANCIEROS/ESTADOS%20FINANCIEROS%202014/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Compartido/Personal/PROYECTO%20AX/AX-Project-1.xls" TargetMode="External"/><Relationship Id="rId1" Type="http://schemas.openxmlformats.org/officeDocument/2006/relationships/externalLinkPath" Target="/Compartido/Personal/PROYECTO%20AX/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Documents%20and%20Settings/dpenate/My%20Documents/DJP/ESTADOS%20FINANCIEROS/ESTADOS%20FINANCIEROS%202010/ESTADO%20FINANCIERO%20OCTUBRE%202010%20SW-CDR-OPERACIONES.xlsx" TargetMode="External"/><Relationship Id="rId1" Type="http://schemas.openxmlformats.org/officeDocument/2006/relationships/externalLinkPath" Target="/Documents%20and%20Settings/dpenate/My%20Documents/DJP/ESTADOS%20FINANCIEROS/ESTADOS%20FINANCIEROS%202010/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rametros"/>
      <sheetName val="ESF"/>
      <sheetName val="ERI"/>
      <sheetName val="BL"/>
    </sheetNames>
    <sheetDataSet>
      <sheetData sheetId="0">
        <row r="4">
          <cell r="D4">
            <v>1</v>
          </cell>
        </row>
      </sheetData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3"/>
    </xxl21:alternateUrls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8896-162A-45EA-992C-73830CD4B668}">
  <sheetPr codeName="Hoja1">
    <tabColor rgb="FFCBF9D3"/>
  </sheetPr>
  <dimension ref="A2:G60"/>
  <sheetViews>
    <sheetView showGridLines="0" tabSelected="1" topLeftCell="B33" zoomScaleNormal="100" zoomScaleSheetLayoutView="100" workbookViewId="0">
      <selection activeCell="C38" sqref="C38"/>
    </sheetView>
  </sheetViews>
  <sheetFormatPr baseColWidth="10" defaultColWidth="9.140625" defaultRowHeight="12.75" x14ac:dyDescent="0.2"/>
  <cols>
    <col min="1" max="1" width="3.140625" style="2" customWidth="1"/>
    <col min="2" max="2" width="4.42578125" style="2" customWidth="1"/>
    <col min="3" max="3" width="53" style="2" customWidth="1"/>
    <col min="4" max="4" width="26" style="5" customWidth="1"/>
    <col min="5" max="5" width="19.140625" style="10" customWidth="1"/>
    <col min="6" max="6" width="17.42578125" style="2" bestFit="1" customWidth="1"/>
    <col min="7" max="7" width="15.42578125" style="63" bestFit="1" customWidth="1"/>
    <col min="8" max="16384" width="9.140625" style="2"/>
  </cols>
  <sheetData>
    <row r="2" spans="1:7" x14ac:dyDescent="0.2">
      <c r="A2" s="1"/>
      <c r="B2" s="1"/>
      <c r="C2" s="71"/>
      <c r="D2" s="71"/>
      <c r="E2" s="71"/>
    </row>
    <row r="3" spans="1:7" ht="15.75" x14ac:dyDescent="0.2">
      <c r="A3" s="1"/>
      <c r="B3" s="1"/>
      <c r="C3" s="72" t="s">
        <v>0</v>
      </c>
      <c r="D3" s="72"/>
      <c r="E3" s="72"/>
    </row>
    <row r="4" spans="1:7" ht="3.75" customHeight="1" x14ac:dyDescent="0.2">
      <c r="A4" s="1"/>
      <c r="B4" s="1"/>
      <c r="C4" s="32"/>
      <c r="D4" s="32"/>
      <c r="E4" s="32"/>
    </row>
    <row r="5" spans="1:7" ht="15.75" x14ac:dyDescent="0.2">
      <c r="A5" s="1"/>
      <c r="B5" s="1"/>
      <c r="C5" s="72" t="s">
        <v>1</v>
      </c>
      <c r="D5" s="72"/>
      <c r="E5" s="72"/>
    </row>
    <row r="6" spans="1:7" ht="2.25" customHeight="1" x14ac:dyDescent="0.2">
      <c r="A6" s="1"/>
      <c r="B6" s="1"/>
      <c r="C6" s="32"/>
      <c r="D6" s="32"/>
      <c r="E6" s="32"/>
    </row>
    <row r="7" spans="1:7" ht="15" customHeight="1" x14ac:dyDescent="0.2">
      <c r="A7" s="1"/>
      <c r="B7" s="1"/>
      <c r="C7" s="72" t="s">
        <v>54</v>
      </c>
      <c r="D7" s="72" t="s">
        <v>45</v>
      </c>
      <c r="E7" s="72" t="s">
        <v>45</v>
      </c>
    </row>
    <row r="8" spans="1:7" ht="5.25" customHeight="1" x14ac:dyDescent="0.2">
      <c r="A8" s="1"/>
      <c r="B8" s="1"/>
      <c r="C8" s="32"/>
      <c r="D8" s="32"/>
      <c r="E8" s="32"/>
    </row>
    <row r="9" spans="1:7" ht="14.25" customHeight="1" x14ac:dyDescent="0.2">
      <c r="A9" s="1"/>
      <c r="B9" s="1"/>
      <c r="C9" s="73" t="s">
        <v>2</v>
      </c>
      <c r="D9" s="73"/>
      <c r="E9" s="73"/>
    </row>
    <row r="10" spans="1:7" ht="14.25" customHeight="1" x14ac:dyDescent="0.2">
      <c r="A10" s="1"/>
      <c r="B10" s="1"/>
      <c r="C10" s="3"/>
      <c r="D10" s="4"/>
      <c r="E10" s="8"/>
    </row>
    <row r="11" spans="1:7" ht="14.25" x14ac:dyDescent="0.25">
      <c r="A11" s="1"/>
      <c r="B11" s="1"/>
      <c r="C11" s="3"/>
      <c r="D11" s="7"/>
      <c r="E11" s="9"/>
    </row>
    <row r="12" spans="1:7" s="15" customFormat="1" ht="17.25" x14ac:dyDescent="0.3">
      <c r="A12" s="11"/>
      <c r="B12" s="11"/>
      <c r="C12" s="12" t="s">
        <v>57</v>
      </c>
      <c r="D12" s="13"/>
      <c r="E12" s="14"/>
      <c r="G12" s="35"/>
    </row>
    <row r="13" spans="1:7" s="15" customFormat="1" ht="17.25" x14ac:dyDescent="0.3">
      <c r="A13" s="11"/>
      <c r="B13" s="11"/>
      <c r="C13" s="23" t="s">
        <v>3</v>
      </c>
      <c r="D13" s="13" t="s">
        <v>4</v>
      </c>
      <c r="E13" s="17">
        <v>75035308.579999998</v>
      </c>
      <c r="G13" s="35"/>
    </row>
    <row r="14" spans="1:7" s="15" customFormat="1" ht="17.25" x14ac:dyDescent="0.3">
      <c r="A14" s="11"/>
      <c r="B14" s="11"/>
      <c r="C14" s="23" t="s">
        <v>5</v>
      </c>
      <c r="D14" s="13"/>
      <c r="E14" s="17">
        <v>74668232.310000002</v>
      </c>
      <c r="G14" s="35"/>
    </row>
    <row r="15" spans="1:7" s="15" customFormat="1" ht="17.25" x14ac:dyDescent="0.3">
      <c r="A15" s="11"/>
      <c r="B15" s="11"/>
      <c r="C15" s="23" t="s">
        <v>49</v>
      </c>
      <c r="D15" s="13"/>
      <c r="E15" s="17"/>
      <c r="G15" s="35"/>
    </row>
    <row r="16" spans="1:7" s="15" customFormat="1" ht="17.25" x14ac:dyDescent="0.3">
      <c r="A16" s="11"/>
      <c r="B16" s="11"/>
      <c r="C16" s="16" t="s">
        <v>50</v>
      </c>
      <c r="D16" s="13"/>
      <c r="E16" s="17">
        <v>12234907.689999999</v>
      </c>
      <c r="G16" s="35"/>
    </row>
    <row r="17" spans="1:7" s="15" customFormat="1" ht="17.25" x14ac:dyDescent="0.3">
      <c r="A17" s="11"/>
      <c r="B17" s="11"/>
      <c r="C17" s="16" t="s">
        <v>51</v>
      </c>
      <c r="D17" s="13"/>
      <c r="E17" s="17">
        <v>146392090.97999999</v>
      </c>
      <c r="G17" s="35"/>
    </row>
    <row r="18" spans="1:7" s="15" customFormat="1" ht="17.25" x14ac:dyDescent="0.3">
      <c r="A18" s="11"/>
      <c r="B18" s="11"/>
      <c r="C18" s="16" t="s">
        <v>52</v>
      </c>
      <c r="D18" s="13"/>
      <c r="E18" s="17">
        <v>4686476.51</v>
      </c>
      <c r="G18" s="35"/>
    </row>
    <row r="19" spans="1:7" s="15" customFormat="1" ht="17.25" x14ac:dyDescent="0.3">
      <c r="A19" s="11"/>
      <c r="B19" s="11"/>
      <c r="C19" s="16" t="s">
        <v>53</v>
      </c>
      <c r="D19" s="13"/>
      <c r="E19" s="17">
        <v>-7965782.5500000007</v>
      </c>
      <c r="G19" s="35"/>
    </row>
    <row r="20" spans="1:7" s="15" customFormat="1" ht="17.25" x14ac:dyDescent="0.3">
      <c r="A20" s="11"/>
      <c r="B20" s="11"/>
      <c r="C20" s="23" t="s">
        <v>6</v>
      </c>
      <c r="D20" s="13"/>
      <c r="E20" s="17">
        <v>3977286.08</v>
      </c>
      <c r="G20" s="35"/>
    </row>
    <row r="21" spans="1:7" s="15" customFormat="1" ht="17.25" x14ac:dyDescent="0.3">
      <c r="A21" s="11"/>
      <c r="B21" s="11"/>
      <c r="C21" s="23" t="s">
        <v>7</v>
      </c>
      <c r="D21" s="13"/>
      <c r="E21" s="17">
        <v>10103155.689999999</v>
      </c>
      <c r="G21" s="35"/>
    </row>
    <row r="22" spans="1:7" s="15" customFormat="1" ht="17.25" x14ac:dyDescent="0.3">
      <c r="A22" s="11"/>
      <c r="B22" s="11"/>
      <c r="C22" s="23" t="s">
        <v>47</v>
      </c>
      <c r="D22" s="13"/>
      <c r="E22" s="17">
        <v>2928556.02</v>
      </c>
      <c r="G22" s="35"/>
    </row>
    <row r="23" spans="1:7" s="15" customFormat="1" ht="17.25" x14ac:dyDescent="0.3">
      <c r="A23" s="11"/>
      <c r="B23" s="11"/>
      <c r="C23" s="23" t="s">
        <v>8</v>
      </c>
      <c r="D23" s="13"/>
      <c r="E23" s="18">
        <v>8444591.370000001</v>
      </c>
      <c r="G23" s="35"/>
    </row>
    <row r="24" spans="1:7" s="15" customFormat="1" ht="18" thickBot="1" x14ac:dyDescent="0.35">
      <c r="A24" s="11"/>
      <c r="B24" s="11"/>
      <c r="C24" s="12" t="s">
        <v>60</v>
      </c>
      <c r="D24" s="13" t="s">
        <v>4</v>
      </c>
      <c r="E24" s="19">
        <v>330504822.67999995</v>
      </c>
      <c r="F24" s="45"/>
      <c r="G24" s="35"/>
    </row>
    <row r="25" spans="1:7" s="15" customFormat="1" ht="18" thickTop="1" x14ac:dyDescent="0.3">
      <c r="A25" s="11"/>
      <c r="B25" s="11"/>
      <c r="C25" s="12"/>
      <c r="D25" s="20"/>
      <c r="E25" s="21"/>
      <c r="G25" s="35"/>
    </row>
    <row r="26" spans="1:7" s="15" customFormat="1" ht="17.25" x14ac:dyDescent="0.3">
      <c r="A26" s="11"/>
      <c r="B26" s="11"/>
      <c r="C26" s="12" t="s">
        <v>58</v>
      </c>
      <c r="D26" s="20"/>
      <c r="E26" s="22"/>
      <c r="G26" s="35"/>
    </row>
    <row r="27" spans="1:7" s="15" customFormat="1" ht="17.25" x14ac:dyDescent="0.3">
      <c r="A27" s="11"/>
      <c r="B27" s="11"/>
      <c r="C27" s="23" t="s">
        <v>41</v>
      </c>
      <c r="D27" s="20" t="s">
        <v>4</v>
      </c>
      <c r="E27" s="17"/>
      <c r="G27" s="35"/>
    </row>
    <row r="28" spans="1:7" s="15" customFormat="1" ht="17.25" x14ac:dyDescent="0.3">
      <c r="A28" s="11"/>
      <c r="B28" s="11"/>
      <c r="C28" s="16" t="s">
        <v>9</v>
      </c>
      <c r="D28" s="13"/>
      <c r="E28" s="24">
        <v>253689887.88000003</v>
      </c>
      <c r="G28" s="35"/>
    </row>
    <row r="29" spans="1:7" s="15" customFormat="1" ht="17.25" x14ac:dyDescent="0.3">
      <c r="A29" s="11"/>
      <c r="B29" s="11"/>
      <c r="C29" s="25" t="s">
        <v>10</v>
      </c>
      <c r="D29" s="13"/>
      <c r="E29" s="24">
        <v>0</v>
      </c>
      <c r="G29" s="35"/>
    </row>
    <row r="30" spans="1:7" s="15" customFormat="1" ht="17.25" x14ac:dyDescent="0.3">
      <c r="A30" s="11"/>
      <c r="B30" s="11"/>
      <c r="C30" s="25" t="s">
        <v>11</v>
      </c>
      <c r="D30" s="13"/>
      <c r="E30" s="17">
        <v>17710241.25</v>
      </c>
      <c r="G30" s="35"/>
    </row>
    <row r="31" spans="1:7" s="15" customFormat="1" ht="17.25" x14ac:dyDescent="0.3">
      <c r="A31" s="11"/>
      <c r="B31" s="11"/>
      <c r="C31" s="26" t="s">
        <v>12</v>
      </c>
      <c r="D31" s="13"/>
      <c r="E31" s="27">
        <v>12298431.65</v>
      </c>
      <c r="G31" s="35"/>
    </row>
    <row r="32" spans="1:7" s="15" customFormat="1" ht="17.25" x14ac:dyDescent="0.3">
      <c r="A32" s="11"/>
      <c r="B32" s="11"/>
      <c r="C32" s="23" t="s">
        <v>13</v>
      </c>
      <c r="D32" s="13"/>
      <c r="E32" s="17">
        <v>1070954.54</v>
      </c>
      <c r="G32" s="35"/>
    </row>
    <row r="33" spans="1:7" s="15" customFormat="1" ht="17.25" x14ac:dyDescent="0.3">
      <c r="A33" s="11"/>
      <c r="B33" s="11"/>
      <c r="C33" s="23" t="s">
        <v>14</v>
      </c>
      <c r="D33" s="13"/>
      <c r="E33" s="17">
        <v>2118563.7000000002</v>
      </c>
      <c r="G33" s="35"/>
    </row>
    <row r="34" spans="1:7" s="15" customFormat="1" ht="17.25" x14ac:dyDescent="0.3">
      <c r="A34" s="11"/>
      <c r="B34" s="11"/>
      <c r="C34" s="23" t="s">
        <v>15</v>
      </c>
      <c r="D34" s="28"/>
      <c r="E34" s="17">
        <v>1113319.58</v>
      </c>
      <c r="G34" s="35"/>
    </row>
    <row r="35" spans="1:7" s="15" customFormat="1" ht="17.25" x14ac:dyDescent="0.3">
      <c r="A35" s="11"/>
      <c r="B35" s="11"/>
      <c r="C35" s="23" t="s">
        <v>16</v>
      </c>
      <c r="D35" s="13"/>
      <c r="E35" s="27">
        <v>790781.23</v>
      </c>
      <c r="G35" s="35"/>
    </row>
    <row r="36" spans="1:7" s="15" customFormat="1" ht="17.25" x14ac:dyDescent="0.3">
      <c r="A36" s="11"/>
      <c r="B36" s="11"/>
      <c r="C36" s="12" t="s">
        <v>61</v>
      </c>
      <c r="D36" s="13"/>
      <c r="E36" s="29">
        <v>288792179.82999998</v>
      </c>
      <c r="F36" s="45"/>
      <c r="G36" s="35"/>
    </row>
    <row r="37" spans="1:7" s="15" customFormat="1" ht="17.25" x14ac:dyDescent="0.3">
      <c r="A37" s="11"/>
      <c r="B37" s="11"/>
      <c r="C37" s="12"/>
      <c r="D37" s="13"/>
      <c r="E37" s="21"/>
      <c r="G37" s="35"/>
    </row>
    <row r="38" spans="1:7" s="15" customFormat="1" ht="17.25" x14ac:dyDescent="0.3">
      <c r="A38" s="11"/>
      <c r="B38" s="11"/>
      <c r="C38" s="12" t="s">
        <v>59</v>
      </c>
      <c r="D38" s="13"/>
      <c r="E38" s="30"/>
      <c r="G38" s="35"/>
    </row>
    <row r="39" spans="1:7" s="15" customFormat="1" ht="17.25" x14ac:dyDescent="0.3">
      <c r="A39" s="11"/>
      <c r="B39" s="11"/>
      <c r="C39" s="23" t="s">
        <v>44</v>
      </c>
      <c r="D39" s="13"/>
      <c r="E39" s="17">
        <v>30488209</v>
      </c>
      <c r="G39" s="35"/>
    </row>
    <row r="40" spans="1:7" s="15" customFormat="1" ht="17.25" x14ac:dyDescent="0.3">
      <c r="A40" s="11"/>
      <c r="B40" s="11"/>
      <c r="C40" s="23" t="s">
        <v>17</v>
      </c>
      <c r="D40" s="13"/>
      <c r="E40" s="17">
        <v>5233641.34</v>
      </c>
      <c r="G40" s="35"/>
    </row>
    <row r="41" spans="1:7" s="15" customFormat="1" ht="17.25" x14ac:dyDescent="0.3">
      <c r="A41" s="11"/>
      <c r="B41" s="11"/>
      <c r="C41" s="23" t="s">
        <v>18</v>
      </c>
      <c r="D41" s="13"/>
      <c r="E41" s="17">
        <v>2448456.0700000003</v>
      </c>
      <c r="G41" s="35"/>
    </row>
    <row r="42" spans="1:7" s="15" customFormat="1" ht="17.25" x14ac:dyDescent="0.3">
      <c r="A42" s="11"/>
      <c r="B42" s="11"/>
      <c r="C42" s="23" t="s">
        <v>19</v>
      </c>
      <c r="D42" s="13"/>
      <c r="E42" s="17">
        <v>3499991.05</v>
      </c>
      <c r="G42" s="35"/>
    </row>
    <row r="43" spans="1:7" s="15" customFormat="1" ht="17.25" x14ac:dyDescent="0.3">
      <c r="A43" s="11"/>
      <c r="B43" s="11"/>
      <c r="C43" s="23" t="s">
        <v>42</v>
      </c>
      <c r="D43" s="13"/>
      <c r="E43" s="18">
        <v>42345.39</v>
      </c>
      <c r="G43" s="35"/>
    </row>
    <row r="44" spans="1:7" s="15" customFormat="1" ht="17.25" x14ac:dyDescent="0.3">
      <c r="A44" s="11"/>
      <c r="B44" s="11"/>
      <c r="C44" s="12" t="s">
        <v>62</v>
      </c>
      <c r="D44" s="13"/>
      <c r="E44" s="31">
        <v>41712642.850000001</v>
      </c>
      <c r="G44" s="35"/>
    </row>
    <row r="45" spans="1:7" s="15" customFormat="1" ht="18" thickBot="1" x14ac:dyDescent="0.35">
      <c r="C45" s="12" t="s">
        <v>63</v>
      </c>
      <c r="D45" s="13" t="s">
        <v>4</v>
      </c>
      <c r="E45" s="19">
        <v>330504822.68000001</v>
      </c>
      <c r="F45" s="45"/>
      <c r="G45" s="35"/>
    </row>
    <row r="46" spans="1:7" ht="15.75" thickTop="1" x14ac:dyDescent="0.2">
      <c r="G46" s="35"/>
    </row>
    <row r="47" spans="1:7" ht="15" x14ac:dyDescent="0.2">
      <c r="E47" s="10">
        <f>+E45-E24</f>
        <v>0</v>
      </c>
      <c r="G47" s="35"/>
    </row>
    <row r="53" spans="4:4" x14ac:dyDescent="0.2">
      <c r="D53" s="6"/>
    </row>
    <row r="54" spans="4:4" x14ac:dyDescent="0.2">
      <c r="D54" s="6"/>
    </row>
    <row r="55" spans="4:4" x14ac:dyDescent="0.2">
      <c r="D55" s="6"/>
    </row>
    <row r="56" spans="4:4" x14ac:dyDescent="0.2">
      <c r="D56" s="6"/>
    </row>
    <row r="57" spans="4:4" x14ac:dyDescent="0.2">
      <c r="D57" s="6"/>
    </row>
    <row r="58" spans="4:4" x14ac:dyDescent="0.2">
      <c r="D58" s="6"/>
    </row>
    <row r="59" spans="4:4" x14ac:dyDescent="0.2">
      <c r="D59" s="6"/>
    </row>
    <row r="60" spans="4:4" x14ac:dyDescent="0.2">
      <c r="D60" s="6"/>
    </row>
  </sheetData>
  <mergeCells count="5">
    <mergeCell ref="C2:E2"/>
    <mergeCell ref="C3:E3"/>
    <mergeCell ref="C5:E5"/>
    <mergeCell ref="C7:E7"/>
    <mergeCell ref="C9:E9"/>
  </mergeCells>
  <printOptions horizontalCentered="1"/>
  <pageMargins left="0.39370078740157483" right="0.39370078740157483" top="0.78740157480314965" bottom="0.78740157480314965" header="0" footer="0"/>
  <pageSetup scale="8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401C-2CFB-4290-912A-FC3ECDE416AB}">
  <sheetPr codeName="Hoja2">
    <tabColor rgb="FFCBF9D3"/>
  </sheetPr>
  <dimension ref="A2:I66"/>
  <sheetViews>
    <sheetView showGridLines="0" view="pageBreakPreview" topLeftCell="B50" zoomScaleNormal="100" zoomScaleSheetLayoutView="100" workbookViewId="0">
      <selection activeCell="C72" sqref="C72"/>
    </sheetView>
  </sheetViews>
  <sheetFormatPr baseColWidth="10" defaultColWidth="9.140625" defaultRowHeight="15" x14ac:dyDescent="0.2"/>
  <cols>
    <col min="1" max="1" width="5.140625" style="34" hidden="1" customWidth="1"/>
    <col min="2" max="2" width="5.140625" style="34" customWidth="1"/>
    <col min="3" max="3" width="82.7109375" style="34" customWidth="1"/>
    <col min="4" max="4" width="1.5703125" style="34" customWidth="1"/>
    <col min="5" max="5" width="9.7109375" style="35" bestFit="1" customWidth="1"/>
    <col min="6" max="6" width="22.7109375" style="15" customWidth="1"/>
    <col min="7" max="7" width="9.140625" style="15"/>
    <col min="8" max="8" width="15.5703125" style="15" bestFit="1" customWidth="1"/>
    <col min="9" max="9" width="11.5703125" style="15" bestFit="1" customWidth="1"/>
    <col min="10" max="16384" width="9.140625" style="15"/>
  </cols>
  <sheetData>
    <row r="2" spans="1:8" ht="15.75" x14ac:dyDescent="0.2">
      <c r="C2" s="74"/>
      <c r="D2" s="74"/>
      <c r="E2" s="74"/>
      <c r="F2" s="74"/>
    </row>
    <row r="3" spans="1:8" ht="15.75" x14ac:dyDescent="0.2">
      <c r="A3" s="37"/>
      <c r="C3" s="74" t="s">
        <v>0</v>
      </c>
      <c r="D3" s="74"/>
      <c r="E3" s="74"/>
      <c r="F3" s="74"/>
    </row>
    <row r="4" spans="1:8" ht="6" customHeight="1" x14ac:dyDescent="0.2">
      <c r="A4" s="37"/>
      <c r="C4" s="36"/>
      <c r="D4" s="36"/>
      <c r="E4" s="36"/>
      <c r="F4" s="36"/>
    </row>
    <row r="5" spans="1:8" ht="15.75" x14ac:dyDescent="0.2">
      <c r="A5" s="37"/>
      <c r="C5" s="72" t="s">
        <v>20</v>
      </c>
      <c r="D5" s="72"/>
      <c r="E5" s="72"/>
      <c r="F5" s="72"/>
    </row>
    <row r="6" spans="1:8" ht="4.5" customHeight="1" x14ac:dyDescent="0.2">
      <c r="A6" s="37"/>
      <c r="C6" s="32"/>
      <c r="D6" s="32"/>
      <c r="E6" s="32"/>
      <c r="F6" s="32"/>
    </row>
    <row r="7" spans="1:8" ht="15.75" x14ac:dyDescent="0.2">
      <c r="A7" s="37"/>
      <c r="C7" s="72" t="s">
        <v>55</v>
      </c>
      <c r="D7" s="72"/>
      <c r="E7" s="72"/>
      <c r="F7" s="72"/>
    </row>
    <row r="8" spans="1:8" ht="4.5" customHeight="1" x14ac:dyDescent="0.2">
      <c r="A8" s="37"/>
      <c r="C8" s="32"/>
      <c r="D8" s="32"/>
      <c r="E8" s="32"/>
      <c r="F8" s="32"/>
    </row>
    <row r="9" spans="1:8" x14ac:dyDescent="0.2">
      <c r="A9" s="37"/>
      <c r="C9" s="73" t="s">
        <v>2</v>
      </c>
      <c r="D9" s="73"/>
      <c r="E9" s="73"/>
      <c r="F9" s="73"/>
    </row>
    <row r="10" spans="1:8" x14ac:dyDescent="0.2">
      <c r="A10" s="37"/>
      <c r="C10" s="33"/>
      <c r="D10" s="33"/>
      <c r="E10" s="33"/>
      <c r="F10" s="33"/>
    </row>
    <row r="11" spans="1:8" ht="15.75" x14ac:dyDescent="0.2">
      <c r="A11" s="37"/>
      <c r="C11" s="38"/>
      <c r="D11" s="38"/>
    </row>
    <row r="12" spans="1:8" ht="15.75" x14ac:dyDescent="0.25">
      <c r="A12" s="37"/>
      <c r="C12" s="39" t="s">
        <v>21</v>
      </c>
      <c r="D12" s="39"/>
      <c r="E12" s="39" t="s">
        <v>4</v>
      </c>
      <c r="F12" s="48"/>
    </row>
    <row r="13" spans="1:8" ht="15.75" x14ac:dyDescent="0.25">
      <c r="A13" s="37"/>
      <c r="C13" s="39"/>
      <c r="D13" s="39"/>
      <c r="E13" s="39"/>
      <c r="F13" s="48"/>
      <c r="H13" s="35"/>
    </row>
    <row r="14" spans="1:8" x14ac:dyDescent="0.2">
      <c r="A14" s="37"/>
      <c r="C14" s="40" t="s">
        <v>22</v>
      </c>
      <c r="D14" s="41"/>
      <c r="E14" s="41"/>
      <c r="F14" s="49">
        <v>3749781.97</v>
      </c>
      <c r="H14" s="35"/>
    </row>
    <row r="15" spans="1:8" x14ac:dyDescent="0.2">
      <c r="A15" s="37"/>
      <c r="C15" s="40" t="s">
        <v>23</v>
      </c>
      <c r="D15" s="41"/>
      <c r="E15" s="41"/>
      <c r="F15" s="49">
        <v>22427325.489999998</v>
      </c>
      <c r="H15" s="35"/>
    </row>
    <row r="16" spans="1:8" x14ac:dyDescent="0.2">
      <c r="A16" s="37"/>
      <c r="C16" s="40" t="s">
        <v>24</v>
      </c>
      <c r="D16" s="41"/>
      <c r="E16" s="41"/>
      <c r="F16" s="50">
        <v>0</v>
      </c>
      <c r="H16" s="35"/>
    </row>
    <row r="17" spans="1:8" ht="15.75" x14ac:dyDescent="0.25">
      <c r="A17" s="37"/>
      <c r="C17" s="39" t="s">
        <v>64</v>
      </c>
      <c r="D17" s="41"/>
      <c r="E17" s="41"/>
      <c r="F17" s="51">
        <v>26177107.459999997</v>
      </c>
      <c r="H17" s="35"/>
    </row>
    <row r="18" spans="1:8" ht="15.75" x14ac:dyDescent="0.25">
      <c r="A18" s="37"/>
      <c r="C18" s="39"/>
      <c r="D18" s="41"/>
      <c r="E18" s="41"/>
      <c r="F18" s="66"/>
      <c r="H18" s="35"/>
    </row>
    <row r="19" spans="1:8" ht="15.75" x14ac:dyDescent="0.25">
      <c r="A19" s="37"/>
      <c r="C19" s="42" t="s">
        <v>65</v>
      </c>
      <c r="D19" s="42"/>
      <c r="E19" s="42"/>
      <c r="F19" s="48"/>
      <c r="H19" s="35"/>
    </row>
    <row r="20" spans="1:8" x14ac:dyDescent="0.2">
      <c r="A20" s="37"/>
      <c r="C20" s="40" t="s">
        <v>25</v>
      </c>
      <c r="D20" s="41"/>
      <c r="E20" s="41"/>
      <c r="F20" s="49">
        <v>-7274058.4100000001</v>
      </c>
      <c r="H20" s="35"/>
    </row>
    <row r="21" spans="1:8" hidden="1" x14ac:dyDescent="0.2">
      <c r="A21" s="37"/>
      <c r="C21" s="40" t="s">
        <v>46</v>
      </c>
      <c r="D21" s="41"/>
      <c r="E21" s="41"/>
      <c r="F21" s="49">
        <v>0</v>
      </c>
      <c r="H21" s="35"/>
    </row>
    <row r="22" spans="1:8" x14ac:dyDescent="0.2">
      <c r="A22" s="37"/>
      <c r="C22" s="40" t="s">
        <v>12</v>
      </c>
      <c r="D22" s="41"/>
      <c r="E22" s="41"/>
      <c r="F22" s="49">
        <v>-353745.35</v>
      </c>
      <c r="H22" s="35"/>
    </row>
    <row r="23" spans="1:8" x14ac:dyDescent="0.2">
      <c r="A23" s="37"/>
      <c r="C23" s="40" t="s">
        <v>26</v>
      </c>
      <c r="D23" s="41"/>
      <c r="E23" s="41"/>
      <c r="F23" s="49">
        <v>-556124.06999999995</v>
      </c>
      <c r="H23" s="35"/>
    </row>
    <row r="24" spans="1:8" x14ac:dyDescent="0.2">
      <c r="A24" s="37"/>
      <c r="C24" s="40" t="s">
        <v>27</v>
      </c>
      <c r="D24" s="41"/>
      <c r="E24" s="41"/>
      <c r="F24" s="50">
        <v>-86324.62</v>
      </c>
      <c r="H24" s="35"/>
    </row>
    <row r="25" spans="1:8" ht="15.75" x14ac:dyDescent="0.25">
      <c r="A25" s="37"/>
      <c r="C25" s="67" t="s">
        <v>66</v>
      </c>
      <c r="D25" s="44"/>
      <c r="E25" s="44"/>
      <c r="F25" s="52">
        <v>-8270252.4499999993</v>
      </c>
      <c r="H25" s="35"/>
    </row>
    <row r="26" spans="1:8" ht="8.25" customHeight="1" x14ac:dyDescent="0.25">
      <c r="A26" s="37"/>
      <c r="C26" s="15"/>
      <c r="D26" s="42"/>
      <c r="E26" s="42"/>
      <c r="F26" s="53"/>
      <c r="H26" s="35"/>
    </row>
    <row r="27" spans="1:8" ht="16.5" customHeight="1" x14ac:dyDescent="0.25">
      <c r="A27" s="37"/>
      <c r="C27" s="43" t="s">
        <v>28</v>
      </c>
      <c r="D27" s="42"/>
      <c r="E27" s="42"/>
      <c r="F27" s="53">
        <v>17906855.009999998</v>
      </c>
      <c r="H27" s="35"/>
    </row>
    <row r="28" spans="1:8" ht="6.75" customHeight="1" x14ac:dyDescent="0.25">
      <c r="A28" s="37"/>
      <c r="C28" s="43"/>
      <c r="D28" s="42"/>
      <c r="E28" s="42"/>
      <c r="F28" s="53"/>
      <c r="H28" s="35"/>
    </row>
    <row r="29" spans="1:8" ht="15" customHeight="1" x14ac:dyDescent="0.2">
      <c r="A29" s="37"/>
      <c r="C29" s="40" t="s">
        <v>43</v>
      </c>
      <c r="D29" s="44"/>
      <c r="E29" s="44"/>
      <c r="F29" s="50">
        <v>-5148399.0500000007</v>
      </c>
      <c r="H29" s="35"/>
    </row>
    <row r="30" spans="1:8" ht="5.25" customHeight="1" x14ac:dyDescent="0.2">
      <c r="A30" s="37"/>
      <c r="C30" s="40"/>
      <c r="D30" s="44"/>
      <c r="E30" s="44"/>
      <c r="F30" s="49">
        <v>0</v>
      </c>
      <c r="H30" s="35"/>
    </row>
    <row r="31" spans="1:8" ht="17.25" customHeight="1" x14ac:dyDescent="0.25">
      <c r="A31" s="37"/>
      <c r="C31" s="42" t="s">
        <v>29</v>
      </c>
      <c r="D31" s="42"/>
      <c r="E31" s="42"/>
      <c r="F31" s="48">
        <v>12758455.959999999</v>
      </c>
      <c r="H31" s="35"/>
    </row>
    <row r="32" spans="1:8" ht="15.75" x14ac:dyDescent="0.25">
      <c r="A32" s="37"/>
      <c r="C32" s="40"/>
      <c r="D32" s="44"/>
      <c r="E32" s="44"/>
      <c r="F32" s="48"/>
      <c r="H32" s="35"/>
    </row>
    <row r="33" spans="1:9" x14ac:dyDescent="0.2">
      <c r="A33" s="37"/>
      <c r="C33" s="40" t="s">
        <v>30</v>
      </c>
      <c r="D33" s="44"/>
      <c r="E33" s="44"/>
      <c r="F33" s="58">
        <v>2037914.45</v>
      </c>
      <c r="H33" s="35"/>
    </row>
    <row r="34" spans="1:9" ht="15.75" customHeight="1" x14ac:dyDescent="0.2">
      <c r="A34" s="37"/>
      <c r="C34" s="40" t="s">
        <v>68</v>
      </c>
      <c r="D34" s="44"/>
      <c r="E34" s="44"/>
      <c r="F34" s="54">
        <v>-491301.48000000004</v>
      </c>
      <c r="H34" s="35"/>
    </row>
    <row r="35" spans="1:9" ht="15.75" x14ac:dyDescent="0.25">
      <c r="A35" s="37"/>
      <c r="C35" s="42"/>
      <c r="D35" s="42"/>
      <c r="E35" s="42"/>
      <c r="F35" s="55"/>
      <c r="H35" s="35"/>
    </row>
    <row r="36" spans="1:9" ht="15.75" customHeight="1" x14ac:dyDescent="0.25">
      <c r="A36" s="37"/>
      <c r="C36" s="42" t="s">
        <v>31</v>
      </c>
      <c r="D36" s="42"/>
      <c r="E36" s="42"/>
      <c r="F36" s="48">
        <v>14305068.929999998</v>
      </c>
      <c r="H36" s="35"/>
    </row>
    <row r="37" spans="1:9" ht="8.25" customHeight="1" x14ac:dyDescent="0.25">
      <c r="A37" s="37"/>
      <c r="C37" s="59"/>
      <c r="D37" s="42"/>
      <c r="E37" s="42"/>
      <c r="F37" s="48"/>
      <c r="G37" s="45"/>
      <c r="H37" s="35"/>
    </row>
    <row r="38" spans="1:9" ht="39.75" customHeight="1" x14ac:dyDescent="0.2">
      <c r="C38" s="40" t="s">
        <v>32</v>
      </c>
      <c r="D38" s="44"/>
      <c r="E38" s="44"/>
      <c r="F38" s="58">
        <v>815010</v>
      </c>
      <c r="H38" s="35"/>
    </row>
    <row r="39" spans="1:9" x14ac:dyDescent="0.2">
      <c r="C39" s="40" t="s">
        <v>48</v>
      </c>
      <c r="D39" s="44"/>
      <c r="E39" s="44"/>
      <c r="F39" s="58">
        <v>-11868.36</v>
      </c>
      <c r="H39" s="35"/>
      <c r="I39" s="46"/>
    </row>
    <row r="40" spans="1:9" x14ac:dyDescent="0.2">
      <c r="C40" s="40" t="s">
        <v>56</v>
      </c>
      <c r="D40" s="44"/>
      <c r="E40" s="44"/>
      <c r="F40" s="65">
        <v>-365201.99999999988</v>
      </c>
      <c r="H40" s="35"/>
    </row>
    <row r="41" spans="1:9" ht="4.5" customHeight="1" x14ac:dyDescent="0.25">
      <c r="C41" s="42"/>
      <c r="D41" s="42"/>
      <c r="E41" s="42"/>
      <c r="F41" s="55">
        <v>0</v>
      </c>
      <c r="H41" s="35"/>
    </row>
    <row r="42" spans="1:9" ht="15.75" x14ac:dyDescent="0.25">
      <c r="C42" s="42" t="s">
        <v>33</v>
      </c>
      <c r="D42" s="42"/>
      <c r="E42" s="42"/>
      <c r="F42" s="52">
        <v>14743008.57</v>
      </c>
      <c r="H42" s="35"/>
      <c r="I42" s="64"/>
    </row>
    <row r="43" spans="1:9" ht="8.25" customHeight="1" x14ac:dyDescent="0.25">
      <c r="C43" s="42"/>
      <c r="D43" s="42"/>
      <c r="E43" s="42"/>
      <c r="F43" s="48"/>
      <c r="H43" s="35"/>
    </row>
    <row r="44" spans="1:9" ht="15.75" x14ac:dyDescent="0.25">
      <c r="C44" s="42" t="s">
        <v>67</v>
      </c>
      <c r="D44" s="41"/>
      <c r="E44" s="41"/>
      <c r="F44" s="55"/>
      <c r="H44" s="35"/>
    </row>
    <row r="45" spans="1:9" ht="15.75" x14ac:dyDescent="0.25">
      <c r="C45" s="42"/>
      <c r="D45" s="41"/>
      <c r="E45" s="41"/>
      <c r="F45" s="55"/>
      <c r="H45" s="35"/>
    </row>
    <row r="46" spans="1:9" x14ac:dyDescent="0.2">
      <c r="C46" s="60" t="s">
        <v>34</v>
      </c>
      <c r="D46" s="41"/>
      <c r="E46" s="41"/>
      <c r="F46" s="55">
        <v>-6202063.3899999997</v>
      </c>
      <c r="H46" s="35"/>
    </row>
    <row r="47" spans="1:9" x14ac:dyDescent="0.2">
      <c r="C47" s="60" t="s">
        <v>35</v>
      </c>
      <c r="D47" s="41"/>
      <c r="E47" s="41"/>
      <c r="F47" s="55">
        <v>-5054485.1100000003</v>
      </c>
      <c r="H47" s="35"/>
    </row>
    <row r="48" spans="1:9" ht="15.75" x14ac:dyDescent="0.25">
      <c r="C48" s="60" t="s">
        <v>36</v>
      </c>
      <c r="D48" s="42"/>
      <c r="E48" s="42"/>
      <c r="F48" s="50">
        <v>-1360951.17</v>
      </c>
      <c r="H48" s="35"/>
    </row>
    <row r="49" spans="3:8" ht="5.25" customHeight="1" x14ac:dyDescent="0.25">
      <c r="C49" s="42"/>
      <c r="D49" s="42"/>
      <c r="E49" s="42"/>
      <c r="F49" s="55">
        <v>0</v>
      </c>
      <c r="H49" s="35"/>
    </row>
    <row r="50" spans="3:8" ht="15.75" x14ac:dyDescent="0.25">
      <c r="C50" s="44" t="s">
        <v>40</v>
      </c>
      <c r="D50" s="42"/>
      <c r="E50" s="42"/>
      <c r="F50" s="52">
        <v>-12617499.669999998</v>
      </c>
      <c r="H50" s="35"/>
    </row>
    <row r="51" spans="3:8" ht="9" customHeight="1" x14ac:dyDescent="0.25">
      <c r="C51" s="42"/>
      <c r="D51" s="42"/>
      <c r="E51" s="42"/>
      <c r="F51" s="55"/>
      <c r="H51" s="35"/>
    </row>
    <row r="52" spans="3:8" ht="15.75" x14ac:dyDescent="0.25">
      <c r="C52" s="40" t="s">
        <v>37</v>
      </c>
      <c r="D52" s="44"/>
      <c r="E52" s="44"/>
      <c r="F52" s="52">
        <v>2125508.8999999994</v>
      </c>
      <c r="H52" s="35"/>
    </row>
    <row r="53" spans="3:8" ht="15.75" x14ac:dyDescent="0.25">
      <c r="C53" s="40"/>
      <c r="D53" s="44"/>
      <c r="E53" s="44"/>
      <c r="F53" s="48"/>
      <c r="H53" s="35"/>
    </row>
    <row r="54" spans="3:8" ht="15.75" x14ac:dyDescent="0.25">
      <c r="C54" s="44" t="s">
        <v>38</v>
      </c>
      <c r="D54" s="42"/>
      <c r="E54" s="39"/>
      <c r="F54" s="54">
        <v>-165849.59</v>
      </c>
      <c r="H54" s="35"/>
    </row>
    <row r="55" spans="3:8" x14ac:dyDescent="0.2">
      <c r="C55" s="61"/>
      <c r="D55" s="61"/>
      <c r="E55" s="62"/>
      <c r="F55" s="56"/>
      <c r="H55" s="35"/>
    </row>
    <row r="56" spans="3:8" ht="15.75" x14ac:dyDescent="0.25">
      <c r="C56" s="42" t="s">
        <v>39</v>
      </c>
      <c r="F56" s="52">
        <v>1959659.3099999998</v>
      </c>
      <c r="H56" s="35"/>
    </row>
    <row r="57" spans="3:8" x14ac:dyDescent="0.2">
      <c r="F57" s="47"/>
    </row>
    <row r="58" spans="3:8" x14ac:dyDescent="0.2">
      <c r="C58" s="44" t="s">
        <v>69</v>
      </c>
      <c r="F58" s="70">
        <v>0</v>
      </c>
    </row>
    <row r="59" spans="3:8" x14ac:dyDescent="0.2">
      <c r="C59" s="44" t="s">
        <v>72</v>
      </c>
      <c r="F59" s="54">
        <f>+F58+F56</f>
        <v>1959659.3099999998</v>
      </c>
      <c r="H59" s="35"/>
    </row>
    <row r="60" spans="3:8" x14ac:dyDescent="0.2">
      <c r="F60" s="68" t="str">
        <f>IF([15]Parametros!F12="","",ROUND(F55*FACTOR/[15]Parametros!F12,4))</f>
        <v/>
      </c>
    </row>
    <row r="61" spans="3:8" x14ac:dyDescent="0.2">
      <c r="C61" s="44" t="s">
        <v>73</v>
      </c>
      <c r="F61" s="68"/>
    </row>
    <row r="62" spans="3:8" ht="16.5" thickBot="1" x14ac:dyDescent="0.3">
      <c r="C62" s="44" t="s">
        <v>70</v>
      </c>
      <c r="E62" s="39" t="s">
        <v>4</v>
      </c>
      <c r="F62" s="57">
        <v>2.5693710633276501</v>
      </c>
    </row>
    <row r="63" spans="3:8" ht="15.75" thickTop="1" x14ac:dyDescent="0.2">
      <c r="C63" s="44" t="s">
        <v>71</v>
      </c>
      <c r="F63" s="69"/>
    </row>
    <row r="64" spans="3:8" ht="16.5" x14ac:dyDescent="0.3">
      <c r="F64"/>
    </row>
    <row r="65" spans="6:6" x14ac:dyDescent="0.2">
      <c r="F65" s="68"/>
    </row>
    <row r="66" spans="6:6" x14ac:dyDescent="0.2">
      <c r="F66" s="68"/>
    </row>
  </sheetData>
  <mergeCells count="5">
    <mergeCell ref="C3:F3"/>
    <mergeCell ref="C5:F5"/>
    <mergeCell ref="C7:F7"/>
    <mergeCell ref="C9:F9"/>
    <mergeCell ref="C2:F2"/>
  </mergeCells>
  <hyperlinks>
    <hyperlink ref="C15" location="'INTERESES SOBRE PRESTAMO'!A1" display="         Cartera de préstamos (6110010100)" xr:uid="{B25375F4-B657-4CE9-AB69-9E2EEAABC0FD}"/>
  </hyperlinks>
  <pageMargins left="0.6692913385826772" right="0.19685039370078741" top="0.78740157480314965" bottom="0.78740157480314965" header="0.31496062992125984" footer="0.31496062992125984"/>
  <pageSetup scale="8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BL ABANK</vt:lpstr>
      <vt:lpstr>ER ABANK</vt:lpstr>
      <vt:lpstr>'BL ABANK'!Área_de_impresión</vt:lpstr>
      <vt:lpstr>'ER ABANK'!Área_de_impresión</vt:lpstr>
    </vt:vector>
  </TitlesOfParts>
  <Company>Grupo Abank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Dassly Nicol Saenz Velis</dc:creator>
  <cp:lastModifiedBy>Dassly Nicol Saenz Velis</cp:lastModifiedBy>
  <cp:lastPrinted>2026-07-09T22:35:07Z</cp:lastPrinted>
  <dcterms:created xsi:type="dcterms:W3CDTF">2024-06-08T01:34:19Z</dcterms:created>
  <dcterms:modified xsi:type="dcterms:W3CDTF">2026-07-09T22:38:39Z</dcterms:modified>
</cp:coreProperties>
</file>