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lombia-my.sharepoint.com/personal/mguzman_bancoagricola_com_sv/Documents/MIS DOCUMENTOS/BVES/2026/Mayo-2026/"/>
    </mc:Choice>
  </mc:AlternateContent>
  <xr:revisionPtr revIDLastSave="170" documentId="8_{A9664B19-3D29-4077-B50F-91D8CBAB4AFF}" xr6:coauthVersionLast="47" xr6:coauthVersionMax="47" xr10:uidLastSave="{9FE5B1D3-D4D9-480B-8893-B808E0233EB1}"/>
  <bookViews>
    <workbookView xWindow="-110" yWindow="-110" windowWidth="19420" windowHeight="11500" tabRatio="908" xr2:uid="{4650C109-2374-447C-A604-7A492C62B407}"/>
  </bookViews>
  <sheets>
    <sheet name="BalanceGral,Estado deResultados" sheetId="2" r:id="rId1"/>
  </sheets>
  <definedNames>
    <definedName name="_xlnm.Print_Area" localSheetId="0">'BalanceGral,Estado deResultados'!$A$1:$I$124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2" l="1"/>
  <c r="I37" i="2"/>
  <c r="I11" i="2"/>
  <c r="I55" i="2"/>
  <c r="I53" i="2"/>
  <c r="I46" i="2"/>
  <c r="I44" i="2"/>
  <c r="I31" i="2"/>
  <c r="I33" i="2"/>
  <c r="I35" i="2"/>
  <c r="I98" i="2"/>
  <c r="I89" i="2"/>
  <c r="I94" i="2"/>
  <c r="I25" i="2"/>
  <c r="I28" i="2" s="1"/>
  <c r="I20" i="2"/>
  <c r="I107" i="2"/>
  <c r="I103" i="2"/>
  <c r="I59" i="2" l="1"/>
  <c r="I39" i="2"/>
  <c r="I40" i="2" s="1"/>
  <c r="I50" i="2"/>
  <c r="I22" i="2"/>
  <c r="I96" i="2"/>
  <c r="I101" i="2" s="1"/>
  <c r="I105" i="2" s="1"/>
  <c r="I109" i="2" s="1"/>
  <c r="I113" i="2" s="1"/>
  <c r="J22" i="2" l="1"/>
  <c r="J40" i="2"/>
</calcChain>
</file>

<file path=xl/sharedStrings.xml><?xml version="1.0" encoding="utf-8"?>
<sst xmlns="http://schemas.openxmlformats.org/spreadsheetml/2006/main" count="91" uniqueCount="77">
  <si>
    <t>CUENTAS DE CONTROL</t>
  </si>
  <si>
    <t>RESERVAS DE CAPITAL</t>
  </si>
  <si>
    <t>RESULTADOS</t>
  </si>
  <si>
    <t>INGRESOS DE OPERACION</t>
  </si>
  <si>
    <t>CASA DE CORREDORES DE BOLSA</t>
  </si>
  <si>
    <t>ACTIVO</t>
  </si>
  <si>
    <t>Impuestos</t>
  </si>
  <si>
    <t>TOTAL ACTIVO</t>
  </si>
  <si>
    <t>PASIVO</t>
  </si>
  <si>
    <t>TOTAL PASIVO</t>
  </si>
  <si>
    <t xml:space="preserve">CAPITAL </t>
  </si>
  <si>
    <t>TOTAL PASIVO MAS PATRIMONIO</t>
  </si>
  <si>
    <t xml:space="preserve"> </t>
  </si>
  <si>
    <t>CUENTAS CONTINGENTES DE COMPROMISO DEUDORAS</t>
  </si>
  <si>
    <t>INGRESOS</t>
  </si>
  <si>
    <t>MENOS :</t>
  </si>
  <si>
    <t>MAS :</t>
  </si>
  <si>
    <t>GASTOS FINANCIEROS</t>
  </si>
  <si>
    <t>ACTIVO CORRIENTE</t>
  </si>
  <si>
    <t>ACTIVO NO CORRIENTE</t>
  </si>
  <si>
    <t>PASIVO CORRIENTE</t>
  </si>
  <si>
    <t>PATRIMONIO NETO</t>
  </si>
  <si>
    <t>CUENTAS CONTINGENTES Y DE COMPROMISO ACREEDORAS</t>
  </si>
  <si>
    <t>GASTOS</t>
  </si>
  <si>
    <t xml:space="preserve">     GASTOS DE OPERACION</t>
  </si>
  <si>
    <t xml:space="preserve">            RESULTADOS DE OPERACIÓN</t>
  </si>
  <si>
    <t xml:space="preserve">      INGRESOS FINANCIEROS</t>
  </si>
  <si>
    <t xml:space="preserve">            RESULTADOS ANTES DE INTERESES E IMPUESTOS</t>
  </si>
  <si>
    <t xml:space="preserve">            RESULTADOS DESPUES DE INTERESES Y ANTES DE IMPUESTOS</t>
  </si>
  <si>
    <t xml:space="preserve"> IMPUESTO SOBRE LA RENTA</t>
  </si>
  <si>
    <t xml:space="preserve">REVALUACIONES </t>
  </si>
  <si>
    <t>Revaluaciones de inversiones</t>
  </si>
  <si>
    <t xml:space="preserve">  VALORES BANAGRICOLA, S. A. DE C. V.</t>
  </si>
  <si>
    <t>CUENTAS DE CONTROL ACREEDORAS</t>
  </si>
  <si>
    <t>TOTAL PATRIMONIO</t>
  </si>
  <si>
    <t>UTILIDAD  NETA.</t>
  </si>
  <si>
    <t>Gastos pagados por anticipado</t>
  </si>
  <si>
    <t>CONTINGENTES DE COMPROMISOS Y DE CONTROL PROPIAS</t>
  </si>
  <si>
    <t>TOTAL CONTINGENTES DE COMPROMISOS Y DE CONTROL PROPIAS</t>
  </si>
  <si>
    <t>Disponible restringido</t>
  </si>
  <si>
    <t>Inversiones financieras</t>
  </si>
  <si>
    <t>Cuentas y documentos por cobrar</t>
  </si>
  <si>
    <t>Rendimientos por cobrar</t>
  </si>
  <si>
    <t>Inversiones financieras a largo plazo</t>
  </si>
  <si>
    <t>Cuentas por pagar</t>
  </si>
  <si>
    <t>Impuestos por pagar propios</t>
  </si>
  <si>
    <t>Capital social</t>
  </si>
  <si>
    <t xml:space="preserve">Reservas de capital </t>
  </si>
  <si>
    <t>Resultados del presente ejercicio</t>
  </si>
  <si>
    <t>Garantías otorgadas</t>
  </si>
  <si>
    <t>Valores y bienes propios en custodia</t>
  </si>
  <si>
    <t>Valores y bienes propios cedidos en garantía</t>
  </si>
  <si>
    <t>Cuentas de control diversas</t>
  </si>
  <si>
    <t>Responsabilidad por garantías otorgadas</t>
  </si>
  <si>
    <t>Contracuenta valores y bienes propios en custodia</t>
  </si>
  <si>
    <t>Contracuenta valores y bienes propios cedidos en garantía</t>
  </si>
  <si>
    <t>Contracuenta de cuentas de control diversas</t>
  </si>
  <si>
    <t>Bancos y otras instituciones financieras</t>
  </si>
  <si>
    <t xml:space="preserve">Ingresos por servicios bursátiles </t>
  </si>
  <si>
    <t xml:space="preserve">Ingresos diversos </t>
  </si>
  <si>
    <t>Gtos.generales de admon.  y  personal de oper. bursátiles</t>
  </si>
  <si>
    <t>Ingresos por inversiones financieras</t>
  </si>
  <si>
    <t>Ingresos por cuentas y documentos por cobrar</t>
  </si>
  <si>
    <t>Gastos de operación por inversiones propias</t>
  </si>
  <si>
    <t>Impuesto sobre la renta</t>
  </si>
  <si>
    <t xml:space="preserve">      Rafael Barraza Domínguez</t>
  </si>
  <si>
    <t xml:space="preserve">                    César Augusto Córdova Velásquez</t>
  </si>
  <si>
    <t xml:space="preserve">    Miguel Angel Guzmán Miranda</t>
  </si>
  <si>
    <t xml:space="preserve">          Apoderado General</t>
  </si>
  <si>
    <t xml:space="preserve">                                 Gerente General</t>
  </si>
  <si>
    <t xml:space="preserve">                   Contador</t>
  </si>
  <si>
    <t>(Expresado en miles de dólares de los Estados Unidos de América)</t>
  </si>
  <si>
    <t xml:space="preserve">            RESULTADOS DESPUES DE  IMPUESTOS</t>
  </si>
  <si>
    <t>Gastos extraordinarios</t>
  </si>
  <si>
    <t xml:space="preserve">    GASTOS EXTRAORDINARIOS</t>
  </si>
  <si>
    <t>BALANCE GENERAL  AL 31 DE MAYO 2026</t>
  </si>
  <si>
    <t>ESTADO DE RESULTADOS  DEL 01 DE ENERO 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</si>
</sst>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5" applyNumberFormat="0" applyAlignment="0" applyProtection="0"/>
    <xf numFmtId="0" fontId="15" fillId="22" borderId="6" applyNumberFormat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5" applyNumberFormat="0" applyAlignment="0" applyProtection="0"/>
    <xf numFmtId="0" fontId="19" fillId="3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0" fillId="31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32" borderId="8" applyNumberFormat="0" applyFont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7" fillId="0" borderId="11" applyNumberFormat="0" applyFill="0" applyAlignment="0" applyProtection="0"/>
    <xf numFmtId="0" fontId="26" fillId="0" borderId="12" applyNumberFormat="0" applyFill="0" applyAlignment="0" applyProtection="0"/>
  </cellStyleXfs>
  <cellXfs count="77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2" fillId="0" borderId="0" xfId="0" applyNumberFormat="1" applyFont="1"/>
    <xf numFmtId="0" fontId="1" fillId="0" borderId="0" xfId="37"/>
    <xf numFmtId="0" fontId="1" fillId="33" borderId="0" xfId="37" applyFill="1"/>
    <xf numFmtId="43" fontId="3" fillId="0" borderId="0" xfId="32" applyFont="1"/>
    <xf numFmtId="0" fontId="5" fillId="0" borderId="0" xfId="0" applyFont="1"/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4" fillId="33" borderId="0" xfId="32" applyFont="1" applyFill="1"/>
    <xf numFmtId="0" fontId="3" fillId="33" borderId="0" xfId="0" applyFont="1" applyFill="1"/>
    <xf numFmtId="43" fontId="3" fillId="33" borderId="0" xfId="32" applyFont="1" applyFill="1"/>
    <xf numFmtId="0" fontId="1" fillId="0" borderId="0" xfId="0" applyFont="1"/>
    <xf numFmtId="43" fontId="1" fillId="0" borderId="0" xfId="32" applyFont="1"/>
    <xf numFmtId="43" fontId="1" fillId="0" borderId="0" xfId="0" applyNumberFormat="1" applyFont="1"/>
    <xf numFmtId="43" fontId="27" fillId="0" borderId="0" xfId="32" applyFont="1" applyBorder="1"/>
    <xf numFmtId="0" fontId="28" fillId="0" borderId="0" xfId="0" applyFont="1"/>
    <xf numFmtId="0" fontId="3" fillId="0" borderId="0" xfId="37" applyFont="1"/>
    <xf numFmtId="43" fontId="1" fillId="33" borderId="0" xfId="32" applyFont="1" applyFill="1"/>
    <xf numFmtId="43" fontId="3" fillId="0" borderId="0" xfId="32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43" fontId="5" fillId="0" borderId="0" xfId="32" applyFont="1"/>
    <xf numFmtId="0" fontId="6" fillId="0" borderId="0" xfId="0" applyFont="1" applyAlignment="1">
      <alignment horizontal="left"/>
    </xf>
    <xf numFmtId="43" fontId="6" fillId="0" borderId="0" xfId="32" applyFont="1"/>
    <xf numFmtId="43" fontId="4" fillId="0" borderId="0" xfId="32" applyFont="1"/>
    <xf numFmtId="0" fontId="3" fillId="0" borderId="0" xfId="0" applyFont="1" applyAlignment="1">
      <alignment horizontal="left"/>
    </xf>
    <xf numFmtId="43" fontId="3" fillId="33" borderId="0" xfId="0" applyNumberFormat="1" applyFont="1" applyFill="1"/>
    <xf numFmtId="43" fontId="3" fillId="33" borderId="0" xfId="32" applyFont="1" applyFill="1" applyBorder="1"/>
    <xf numFmtId="43" fontId="3" fillId="33" borderId="1" xfId="32" applyFont="1" applyFill="1" applyBorder="1"/>
    <xf numFmtId="43" fontId="3" fillId="0" borderId="0" xfId="0" applyNumberFormat="1" applyFont="1"/>
    <xf numFmtId="43" fontId="3" fillId="0" borderId="1" xfId="32" applyFont="1" applyBorder="1"/>
    <xf numFmtId="43" fontId="6" fillId="0" borderId="2" xfId="32" applyFont="1" applyBorder="1"/>
    <xf numFmtId="43" fontId="4" fillId="33" borderId="0" xfId="32" applyFont="1" applyFill="1" applyBorder="1"/>
    <xf numFmtId="43" fontId="4" fillId="0" borderId="0" xfId="32" applyFont="1" applyBorder="1"/>
    <xf numFmtId="43" fontId="5" fillId="33" borderId="0" xfId="32" applyFont="1" applyFill="1"/>
    <xf numFmtId="43" fontId="5" fillId="33" borderId="0" xfId="32" applyFont="1" applyFill="1" applyBorder="1"/>
    <xf numFmtId="43" fontId="5" fillId="0" borderId="0" xfId="32" applyFont="1" applyBorder="1"/>
    <xf numFmtId="43" fontId="6" fillId="0" borderId="0" xfId="32" applyFont="1" applyBorder="1"/>
    <xf numFmtId="43" fontId="6" fillId="0" borderId="3" xfId="32" applyFont="1" applyBorder="1"/>
    <xf numFmtId="0" fontId="5" fillId="33" borderId="0" xfId="0" applyFont="1" applyFill="1"/>
    <xf numFmtId="43" fontId="5" fillId="33" borderId="0" xfId="0" applyNumberFormat="1" applyFont="1" applyFill="1"/>
    <xf numFmtId="0" fontId="6" fillId="0" borderId="0" xfId="37" applyFont="1"/>
    <xf numFmtId="0" fontId="6" fillId="0" borderId="0" xfId="37" applyFont="1" applyAlignment="1">
      <alignment horizontal="left" indent="1"/>
    </xf>
    <xf numFmtId="43" fontId="2" fillId="33" borderId="0" xfId="32" applyFont="1" applyFill="1"/>
    <xf numFmtId="0" fontId="3" fillId="0" borderId="0" xfId="37" applyFont="1" applyAlignment="1">
      <alignment horizontal="left" indent="3"/>
    </xf>
    <xf numFmtId="43" fontId="1" fillId="33" borderId="0" xfId="32" applyFont="1" applyFill="1" applyBorder="1"/>
    <xf numFmtId="43" fontId="1" fillId="33" borderId="1" xfId="32" applyFont="1" applyFill="1" applyBorder="1"/>
    <xf numFmtId="43" fontId="6" fillId="0" borderId="0" xfId="32" applyFont="1" applyAlignment="1">
      <alignment horizontal="left"/>
    </xf>
    <xf numFmtId="43" fontId="2" fillId="0" borderId="0" xfId="32" applyFont="1"/>
    <xf numFmtId="43" fontId="1" fillId="0" borderId="1" xfId="32" applyFont="1" applyBorder="1"/>
    <xf numFmtId="43" fontId="8" fillId="33" borderId="0" xfId="32" applyFont="1" applyFill="1" applyBorder="1" applyAlignment="1">
      <alignment horizontal="right" vertical="center"/>
    </xf>
    <xf numFmtId="165" fontId="2" fillId="0" borderId="0" xfId="32" applyNumberFormat="1" applyFont="1"/>
    <xf numFmtId="43" fontId="3" fillId="0" borderId="0" xfId="32" applyFont="1" applyAlignment="1">
      <alignment horizontal="left"/>
    </xf>
    <xf numFmtId="43" fontId="1" fillId="0" borderId="0" xfId="32" applyFont="1" applyAlignment="1">
      <alignment horizontal="left"/>
    </xf>
    <xf numFmtId="43" fontId="2" fillId="0" borderId="0" xfId="32" applyFont="1" applyBorder="1"/>
    <xf numFmtId="165" fontId="2" fillId="0" borderId="2" xfId="32" applyNumberFormat="1" applyFont="1" applyBorder="1"/>
    <xf numFmtId="0" fontId="1" fillId="0" borderId="1" xfId="37" applyBorder="1"/>
    <xf numFmtId="165" fontId="3" fillId="0" borderId="0" xfId="32" applyNumberFormat="1" applyFont="1"/>
    <xf numFmtId="43" fontId="10" fillId="0" borderId="0" xfId="32" applyFont="1" applyAlignment="1">
      <alignment horizontal="left"/>
    </xf>
    <xf numFmtId="43" fontId="9" fillId="33" borderId="0" xfId="32" applyFont="1" applyFill="1" applyBorder="1"/>
    <xf numFmtId="43" fontId="9" fillId="0" borderId="0" xfId="32" applyFont="1"/>
    <xf numFmtId="0" fontId="10" fillId="0" borderId="0" xfId="37" applyFont="1"/>
    <xf numFmtId="0" fontId="1" fillId="33" borderId="0" xfId="0" applyFont="1" applyFill="1"/>
    <xf numFmtId="164" fontId="3" fillId="33" borderId="1" xfId="32" applyNumberFormat="1" applyFont="1" applyFill="1" applyBorder="1"/>
    <xf numFmtId="43" fontId="1" fillId="33" borderId="0" xfId="0" applyNumberFormat="1" applyFont="1" applyFill="1"/>
    <xf numFmtId="4" fontId="3" fillId="33" borderId="0" xfId="0" applyNumberFormat="1" applyFont="1" applyFill="1"/>
    <xf numFmtId="43" fontId="1" fillId="0" borderId="0" xfId="32" applyFont="1" applyBorder="1"/>
    <xf numFmtId="0" fontId="4" fillId="33" borderId="0" xfId="37" applyFont="1" applyFill="1" applyAlignment="1">
      <alignment horizontal="center"/>
    </xf>
    <xf numFmtId="0" fontId="6" fillId="33" borderId="0" xfId="37" applyFont="1" applyFill="1" applyAlignment="1">
      <alignment horizontal="center"/>
    </xf>
    <xf numFmtId="0" fontId="3" fillId="33" borderId="4" xfId="0" applyFont="1" applyFill="1" applyBorder="1" applyAlignment="1">
      <alignment horizontal="center"/>
    </xf>
    <xf numFmtId="0" fontId="7" fillId="33" borderId="0" xfId="37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3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3688DBEA-B03A-4784-B1CF-CD06670D15CF}"/>
    <cellStyle name="Millares 3" xfId="34" xr:uid="{54597204-5BD1-4761-8B77-9729A73E53AD}"/>
    <cellStyle name="Millares 4" xfId="35" xr:uid="{CAB4B466-EF73-47DF-BB21-E558CA7CEF93}"/>
    <cellStyle name="Neutral" xfId="36" builtinId="28" customBuiltin="1"/>
    <cellStyle name="Normal" xfId="0" builtinId="0"/>
    <cellStyle name="Normal 2" xfId="37" xr:uid="{51C1E0B1-87B3-42B9-A20D-2E8985D082BD}"/>
    <cellStyle name="Normal 2 10" xfId="38" xr:uid="{B0469704-A83B-495E-90D4-6669E9B630FF}"/>
    <cellStyle name="Normal 3" xfId="39" xr:uid="{0BA43127-3356-4149-B26B-44655A030316}"/>
    <cellStyle name="Notas 2" xfId="40" xr:uid="{5B2C8AD4-90D5-4E9F-8534-D376D1C95065}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63500</xdr:rowOff>
    </xdr:from>
    <xdr:to>
      <xdr:col>2</xdr:col>
      <xdr:colOff>730250</xdr:colOff>
      <xdr:row>2</xdr:row>
      <xdr:rowOff>133350</xdr:rowOff>
    </xdr:to>
    <xdr:pic>
      <xdr:nvPicPr>
        <xdr:cNvPr id="2469" name="Imagen 5">
          <a:extLst>
            <a:ext uri="{FF2B5EF4-FFF2-40B4-BE49-F238E27FC236}">
              <a16:creationId xmlns:a16="http://schemas.microsoft.com/office/drawing/2014/main" id="{ADE743C4-5CCA-8B54-DD31-67F8C76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3500"/>
          <a:ext cx="20891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75</xdr:row>
      <xdr:rowOff>0</xdr:rowOff>
    </xdr:from>
    <xdr:to>
      <xdr:col>3</xdr:col>
      <xdr:colOff>50800</xdr:colOff>
      <xdr:row>77</xdr:row>
      <xdr:rowOff>69850</xdr:rowOff>
    </xdr:to>
    <xdr:pic>
      <xdr:nvPicPr>
        <xdr:cNvPr id="2470" name="Gráfico 5">
          <a:extLst>
            <a:ext uri="{FF2B5EF4-FFF2-40B4-BE49-F238E27FC236}">
              <a16:creationId xmlns:a16="http://schemas.microsoft.com/office/drawing/2014/main" id="{E7C9DE3C-F7A7-4D54-17A8-F7BCFF9D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2414250"/>
          <a:ext cx="2089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3509-8397-45AB-89FC-10A1475CB11C}">
  <sheetPr>
    <tabColor rgb="FF92D050"/>
  </sheetPr>
  <dimension ref="A4:AA145"/>
  <sheetViews>
    <sheetView showGridLines="0" tabSelected="1" view="pageBreakPreview" zoomScaleNormal="100" zoomScaleSheetLayoutView="100" workbookViewId="0">
      <selection activeCell="A4" sqref="A4"/>
    </sheetView>
  </sheetViews>
  <sheetFormatPr baseColWidth="10" defaultColWidth="11.453125" defaultRowHeight="12.5" x14ac:dyDescent="0.25"/>
  <cols>
    <col min="1" max="1" width="9.453125" style="13" customWidth="1"/>
    <col min="2" max="3" width="11.453125" style="13"/>
    <col min="4" max="4" width="14.81640625" style="13" customWidth="1"/>
    <col min="5" max="5" width="11.453125" style="13"/>
    <col min="6" max="6" width="13" style="13" customWidth="1"/>
    <col min="7" max="7" width="12.1796875" style="65" customWidth="1"/>
    <col min="8" max="8" width="1.26953125" style="13" customWidth="1"/>
    <col min="9" max="9" width="13.26953125" style="13" customWidth="1"/>
    <col min="10" max="10" width="6.1796875" style="7" bestFit="1" customWidth="1"/>
    <col min="11" max="22" width="11.7265625" style="7" customWidth="1"/>
    <col min="23" max="23" width="16.7265625" style="13" customWidth="1"/>
    <col min="24" max="24" width="14.453125" style="13" bestFit="1" customWidth="1"/>
    <col min="25" max="25" width="11.453125" style="13"/>
    <col min="26" max="26" width="12.26953125" style="13" customWidth="1"/>
    <col min="27" max="27" width="16.54296875" style="13" customWidth="1"/>
    <col min="28" max="28" width="3.7265625" style="13" customWidth="1"/>
    <col min="29" max="16384" width="11.453125" style="13"/>
  </cols>
  <sheetData>
    <row r="4" spans="1:27" x14ac:dyDescent="0.25">
      <c r="I4" s="17"/>
    </row>
    <row r="5" spans="1:27" ht="15.5" x14ac:dyDescent="0.35">
      <c r="A5" s="73" t="s">
        <v>32</v>
      </c>
      <c r="B5" s="73"/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7" x14ac:dyDescent="0.2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7" x14ac:dyDescent="0.25">
      <c r="A7" s="75" t="s">
        <v>75</v>
      </c>
      <c r="B7" s="75"/>
      <c r="C7" s="75"/>
      <c r="D7" s="75"/>
      <c r="E7" s="75"/>
      <c r="F7" s="75"/>
      <c r="G7" s="75"/>
      <c r="H7" s="75"/>
      <c r="I7" s="7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7" ht="13" thickBot="1" x14ac:dyDescent="0.3">
      <c r="A8" s="72" t="s">
        <v>71</v>
      </c>
      <c r="B8" s="72"/>
      <c r="C8" s="72"/>
      <c r="D8" s="72"/>
      <c r="E8" s="72"/>
      <c r="F8" s="72"/>
      <c r="G8" s="72"/>
      <c r="H8" s="72"/>
      <c r="I8" s="7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3" thickTop="1" x14ac:dyDescent="0.25">
      <c r="A9" s="22"/>
      <c r="G9" s="19"/>
      <c r="H9" s="14"/>
      <c r="I9" s="14"/>
    </row>
    <row r="10" spans="1:27" x14ac:dyDescent="0.25">
      <c r="A10" s="1">
        <v>1</v>
      </c>
      <c r="B10" s="23" t="s">
        <v>5</v>
      </c>
      <c r="C10" s="1"/>
      <c r="D10" s="1"/>
      <c r="E10" s="1"/>
      <c r="F10" s="1"/>
      <c r="G10" s="12"/>
      <c r="H10" s="6"/>
      <c r="I10" s="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7" x14ac:dyDescent="0.25">
      <c r="A11" s="1">
        <v>11</v>
      </c>
      <c r="B11" s="25" t="s">
        <v>18</v>
      </c>
      <c r="C11" s="1"/>
      <c r="D11" s="1"/>
      <c r="E11" s="1"/>
      <c r="F11" s="1"/>
      <c r="G11" s="12"/>
      <c r="H11" s="6"/>
      <c r="I11" s="26">
        <f>SUM(G12:G18)</f>
        <v>1571.02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AA11" s="14"/>
    </row>
    <row r="12" spans="1:27" ht="13" x14ac:dyDescent="0.3">
      <c r="A12" s="1">
        <v>111</v>
      </c>
      <c r="B12" s="28" t="s">
        <v>57</v>
      </c>
      <c r="C12" s="1"/>
      <c r="D12" s="1"/>
      <c r="E12" s="1"/>
      <c r="F12" s="1"/>
      <c r="G12" s="12">
        <v>104.21</v>
      </c>
      <c r="H12" s="6"/>
      <c r="I12" s="26"/>
      <c r="J12" s="24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AA12" s="3"/>
    </row>
    <row r="13" spans="1:27" ht="13" x14ac:dyDescent="0.3">
      <c r="A13" s="1">
        <v>112</v>
      </c>
      <c r="B13" s="28" t="s">
        <v>39</v>
      </c>
      <c r="C13" s="1"/>
      <c r="D13" s="1"/>
      <c r="E13" s="1"/>
      <c r="F13" s="1"/>
      <c r="G13" s="12">
        <v>7.12</v>
      </c>
      <c r="H13" s="6"/>
      <c r="I13" s="26"/>
      <c r="J13" s="24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AA13" s="3"/>
    </row>
    <row r="14" spans="1:27" ht="13" x14ac:dyDescent="0.3">
      <c r="A14" s="11">
        <v>113</v>
      </c>
      <c r="B14" s="11" t="s">
        <v>40</v>
      </c>
      <c r="C14" s="11"/>
      <c r="D14" s="1"/>
      <c r="E14" s="1"/>
      <c r="F14" s="1"/>
      <c r="G14" s="12">
        <v>1333.97</v>
      </c>
      <c r="H14" s="6"/>
      <c r="I14" s="26"/>
      <c r="J14" s="24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A14" s="3"/>
    </row>
    <row r="15" spans="1:27" ht="13" x14ac:dyDescent="0.3">
      <c r="A15" s="1">
        <v>114</v>
      </c>
      <c r="B15" s="1" t="s">
        <v>41</v>
      </c>
      <c r="C15" s="1"/>
      <c r="D15" s="1"/>
      <c r="E15" s="1"/>
      <c r="F15" s="1"/>
      <c r="G15" s="12">
        <v>98.9</v>
      </c>
      <c r="H15" s="6"/>
      <c r="I15" s="26"/>
      <c r="J15" s="2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AA15" s="3"/>
    </row>
    <row r="16" spans="1:27" ht="13" x14ac:dyDescent="0.3">
      <c r="A16" s="1">
        <v>116</v>
      </c>
      <c r="B16" s="1" t="s">
        <v>42</v>
      </c>
      <c r="C16" s="1"/>
      <c r="D16" s="1"/>
      <c r="E16" s="1"/>
      <c r="F16" s="1"/>
      <c r="G16" s="30">
        <v>4.08</v>
      </c>
      <c r="H16" s="6"/>
      <c r="I16" s="26"/>
      <c r="J16" s="24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AA16" s="3"/>
    </row>
    <row r="17" spans="1:27" ht="13" x14ac:dyDescent="0.3">
      <c r="A17" s="11">
        <v>117</v>
      </c>
      <c r="B17" s="11" t="s">
        <v>6</v>
      </c>
      <c r="C17" s="11"/>
      <c r="D17" s="11"/>
      <c r="E17" s="11"/>
      <c r="F17" s="29"/>
      <c r="G17" s="30">
        <v>12.5</v>
      </c>
      <c r="H17" s="6"/>
      <c r="I17" s="26"/>
      <c r="J17" s="24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AA17" s="3"/>
    </row>
    <row r="18" spans="1:27" ht="13" x14ac:dyDescent="0.3">
      <c r="A18" s="11">
        <v>118</v>
      </c>
      <c r="B18" s="11" t="s">
        <v>36</v>
      </c>
      <c r="C18" s="11"/>
      <c r="D18" s="11"/>
      <c r="E18" s="11"/>
      <c r="F18" s="29"/>
      <c r="G18" s="31">
        <v>10.24</v>
      </c>
      <c r="H18" s="6"/>
      <c r="I18" s="26"/>
      <c r="J18" s="24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AA18" s="3"/>
    </row>
    <row r="19" spans="1:27" ht="13" x14ac:dyDescent="0.3">
      <c r="A19" s="1"/>
      <c r="B19" s="1"/>
      <c r="C19" s="1"/>
      <c r="D19" s="1"/>
      <c r="E19" s="1"/>
      <c r="F19" s="1"/>
      <c r="G19" s="30"/>
      <c r="H19" s="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AA19" s="3"/>
    </row>
    <row r="20" spans="1:27" ht="13" x14ac:dyDescent="0.3">
      <c r="A20" s="1">
        <v>12</v>
      </c>
      <c r="B20" s="23" t="s">
        <v>19</v>
      </c>
      <c r="C20" s="1"/>
      <c r="D20" s="1"/>
      <c r="E20" s="1"/>
      <c r="F20" s="1"/>
      <c r="G20" s="30"/>
      <c r="H20" s="6"/>
      <c r="I20" s="26">
        <f>SUM(G21:G21)</f>
        <v>25.04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AA20" s="3"/>
    </row>
    <row r="21" spans="1:27" ht="13" x14ac:dyDescent="0.3">
      <c r="A21" s="1">
        <v>123</v>
      </c>
      <c r="B21" s="1" t="s">
        <v>43</v>
      </c>
      <c r="C21" s="1"/>
      <c r="D21" s="1"/>
      <c r="E21" s="1"/>
      <c r="F21" s="32"/>
      <c r="G21" s="31">
        <v>25.04</v>
      </c>
      <c r="H21" s="6"/>
      <c r="I21" s="26"/>
      <c r="J21" s="24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AA21" s="3"/>
    </row>
    <row r="22" spans="1:27" ht="13.5" thickBot="1" x14ac:dyDescent="0.35">
      <c r="A22" s="1"/>
      <c r="B22" s="23" t="s">
        <v>7</v>
      </c>
      <c r="C22" s="1"/>
      <c r="D22" s="1"/>
      <c r="E22" s="1"/>
      <c r="F22" s="1"/>
      <c r="G22" s="12"/>
      <c r="H22" s="6"/>
      <c r="I22" s="34">
        <f>SUM(I11:I21)</f>
        <v>1596.06</v>
      </c>
      <c r="J22" s="35">
        <f>+I22-I40</f>
        <v>0</v>
      </c>
      <c r="K22" s="36"/>
      <c r="L22" s="36"/>
      <c r="M22" s="36"/>
      <c r="N22" s="36"/>
      <c r="O22" s="36"/>
      <c r="P22" s="36"/>
      <c r="Q22" s="36"/>
      <c r="R22" s="27"/>
      <c r="S22" s="27"/>
      <c r="T22" s="27"/>
      <c r="U22" s="27"/>
      <c r="V22" s="27"/>
      <c r="AA22" s="3"/>
    </row>
    <row r="23" spans="1:27" ht="13.5" thickTop="1" x14ac:dyDescent="0.3">
      <c r="A23" s="1"/>
      <c r="B23" s="1"/>
      <c r="C23" s="1"/>
      <c r="D23" s="1"/>
      <c r="E23" s="1"/>
      <c r="F23" s="1"/>
      <c r="G23" s="30"/>
      <c r="H23" s="6"/>
      <c r="I23" s="26"/>
      <c r="J23" s="1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AA23" s="3"/>
    </row>
    <row r="24" spans="1:27" ht="13" x14ac:dyDescent="0.3">
      <c r="A24" s="1">
        <v>2</v>
      </c>
      <c r="B24" s="23" t="s">
        <v>8</v>
      </c>
      <c r="C24" s="1"/>
      <c r="D24" s="1"/>
      <c r="E24" s="1"/>
      <c r="F24" s="1"/>
      <c r="G24" s="12"/>
      <c r="H24" s="6"/>
      <c r="I24" s="26"/>
      <c r="J24" s="1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AA24" s="3"/>
    </row>
    <row r="25" spans="1:27" ht="13" x14ac:dyDescent="0.3">
      <c r="A25" s="1">
        <v>21</v>
      </c>
      <c r="B25" s="23" t="s">
        <v>20</v>
      </c>
      <c r="C25" s="1"/>
      <c r="D25" s="1"/>
      <c r="E25" s="1"/>
      <c r="F25" s="1"/>
      <c r="G25" s="12"/>
      <c r="H25" s="6"/>
      <c r="I25" s="26">
        <f>SUM(G26:G27)</f>
        <v>222.56</v>
      </c>
      <c r="J25" s="10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AA25" s="3"/>
    </row>
    <row r="26" spans="1:27" ht="13" x14ac:dyDescent="0.3">
      <c r="A26" s="1">
        <v>213</v>
      </c>
      <c r="B26" s="1" t="s">
        <v>44</v>
      </c>
      <c r="C26" s="1"/>
      <c r="D26" s="1"/>
      <c r="E26" s="1"/>
      <c r="F26" s="32"/>
      <c r="G26" s="12">
        <v>45.03</v>
      </c>
      <c r="H26" s="6"/>
      <c r="I26" s="6"/>
      <c r="J26" s="24"/>
      <c r="K26" s="24"/>
      <c r="L26" s="24"/>
      <c r="M26" s="24"/>
      <c r="N26" s="24"/>
      <c r="O26" s="24"/>
      <c r="P26" s="24"/>
      <c r="Q26" s="24"/>
      <c r="R26" s="27"/>
      <c r="S26" s="27"/>
      <c r="T26" s="27"/>
      <c r="U26" s="27"/>
      <c r="V26" s="27"/>
      <c r="AA26" s="3"/>
    </row>
    <row r="27" spans="1:27" ht="13" x14ac:dyDescent="0.3">
      <c r="A27" s="1">
        <v>215</v>
      </c>
      <c r="B27" s="11" t="s">
        <v>45</v>
      </c>
      <c r="C27" s="11"/>
      <c r="D27" s="11"/>
      <c r="E27" s="11"/>
      <c r="F27" s="29"/>
      <c r="G27" s="31">
        <v>177.53</v>
      </c>
      <c r="H27" s="6"/>
      <c r="I27" s="33"/>
      <c r="J27" s="24"/>
      <c r="K27" s="24"/>
      <c r="L27" s="24"/>
      <c r="M27" s="24"/>
      <c r="N27" s="24"/>
      <c r="O27" s="24"/>
      <c r="P27" s="24"/>
      <c r="Q27" s="24"/>
      <c r="R27" s="27"/>
      <c r="S27" s="27"/>
      <c r="T27" s="27"/>
      <c r="U27" s="27"/>
      <c r="V27" s="27"/>
      <c r="AA27" s="3"/>
    </row>
    <row r="28" spans="1:27" ht="13" x14ac:dyDescent="0.3">
      <c r="A28" s="1"/>
      <c r="B28" s="23" t="s">
        <v>9</v>
      </c>
      <c r="C28" s="1"/>
      <c r="D28" s="1"/>
      <c r="E28" s="1"/>
      <c r="F28" s="1"/>
      <c r="G28" s="30"/>
      <c r="H28" s="6"/>
      <c r="I28" s="26">
        <f>SUM(I25:I27)</f>
        <v>222.56</v>
      </c>
      <c r="J28" s="1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AA28" s="3"/>
    </row>
    <row r="29" spans="1:27" ht="13" x14ac:dyDescent="0.3">
      <c r="A29" s="1"/>
      <c r="B29" s="1"/>
      <c r="C29" s="1"/>
      <c r="D29" s="1"/>
      <c r="E29" s="1"/>
      <c r="F29" s="1"/>
      <c r="G29" s="12"/>
      <c r="H29" s="6"/>
      <c r="I29" s="6"/>
      <c r="J29" s="37"/>
      <c r="K29" s="24"/>
      <c r="L29" s="24"/>
      <c r="M29" s="24"/>
      <c r="N29" s="24"/>
      <c r="O29" s="24"/>
      <c r="P29" s="24"/>
      <c r="Q29" s="24"/>
      <c r="R29" s="27"/>
      <c r="S29" s="27"/>
      <c r="T29" s="27"/>
      <c r="U29" s="27"/>
      <c r="V29" s="27"/>
      <c r="AA29" s="3"/>
    </row>
    <row r="30" spans="1:27" ht="13" x14ac:dyDescent="0.3">
      <c r="A30" s="1">
        <v>3</v>
      </c>
      <c r="B30" s="23" t="s">
        <v>21</v>
      </c>
      <c r="C30" s="1"/>
      <c r="D30" s="1"/>
      <c r="E30" s="1"/>
      <c r="F30" s="1"/>
      <c r="G30" s="12"/>
      <c r="H30" s="6"/>
      <c r="I30" s="6"/>
      <c r="J30" s="37"/>
      <c r="K30" s="24"/>
      <c r="L30" s="24"/>
      <c r="M30" s="24"/>
      <c r="N30" s="24"/>
      <c r="O30" s="24"/>
      <c r="P30" s="24"/>
      <c r="Q30" s="24"/>
      <c r="R30" s="27"/>
      <c r="S30" s="27"/>
      <c r="T30" s="27"/>
      <c r="U30" s="27"/>
      <c r="V30" s="27"/>
      <c r="AA30" s="3"/>
    </row>
    <row r="31" spans="1:27" ht="13" x14ac:dyDescent="0.3">
      <c r="A31" s="1">
        <v>31</v>
      </c>
      <c r="B31" s="23" t="s">
        <v>10</v>
      </c>
      <c r="C31" s="1"/>
      <c r="D31" s="1"/>
      <c r="E31" s="1"/>
      <c r="F31" s="1"/>
      <c r="G31" s="12"/>
      <c r="H31" s="6"/>
      <c r="I31" s="6">
        <f>+G32</f>
        <v>800</v>
      </c>
      <c r="J31" s="1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AA31" s="3"/>
    </row>
    <row r="32" spans="1:27" ht="13" x14ac:dyDescent="0.3">
      <c r="A32" s="1">
        <v>310</v>
      </c>
      <c r="B32" s="1" t="s">
        <v>46</v>
      </c>
      <c r="C32" s="1"/>
      <c r="D32" s="1"/>
      <c r="E32" s="1"/>
      <c r="F32" s="1"/>
      <c r="G32" s="31">
        <v>800</v>
      </c>
      <c r="H32" s="6"/>
      <c r="I32" s="6"/>
      <c r="J32" s="24"/>
      <c r="K32" s="24"/>
      <c r="L32" s="24"/>
      <c r="M32" s="24"/>
      <c r="N32" s="24"/>
      <c r="O32" s="24"/>
      <c r="P32" s="24"/>
      <c r="Q32" s="24"/>
      <c r="R32" s="27"/>
      <c r="S32" s="27"/>
      <c r="T32" s="27"/>
      <c r="U32" s="27"/>
      <c r="V32" s="27"/>
      <c r="AA32" s="3"/>
    </row>
    <row r="33" spans="1:27" ht="13" x14ac:dyDescent="0.3">
      <c r="A33" s="1">
        <v>32</v>
      </c>
      <c r="B33" s="23" t="s">
        <v>1</v>
      </c>
      <c r="C33" s="1"/>
      <c r="D33" s="1"/>
      <c r="E33" s="1"/>
      <c r="F33" s="1"/>
      <c r="G33" s="12"/>
      <c r="H33" s="6"/>
      <c r="I33" s="6">
        <f>+G34</f>
        <v>160</v>
      </c>
      <c r="J33" s="10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AA33" s="3"/>
    </row>
    <row r="34" spans="1:27" ht="13" x14ac:dyDescent="0.3">
      <c r="A34" s="1">
        <v>320</v>
      </c>
      <c r="B34" s="1" t="s">
        <v>47</v>
      </c>
      <c r="C34" s="1"/>
      <c r="D34" s="1"/>
      <c r="E34" s="1"/>
      <c r="F34" s="1"/>
      <c r="G34" s="31">
        <v>160</v>
      </c>
      <c r="H34" s="6"/>
      <c r="I34" s="6"/>
      <c r="J34" s="24"/>
      <c r="K34" s="24"/>
      <c r="L34" s="24"/>
      <c r="M34" s="24"/>
      <c r="N34" s="24"/>
      <c r="O34" s="24"/>
      <c r="P34" s="24"/>
      <c r="Q34" s="24"/>
      <c r="R34" s="27"/>
      <c r="S34" s="27"/>
      <c r="T34" s="27"/>
      <c r="U34" s="27"/>
      <c r="V34" s="27"/>
      <c r="AA34" s="3"/>
    </row>
    <row r="35" spans="1:27" ht="13" x14ac:dyDescent="0.3">
      <c r="A35" s="1">
        <v>33</v>
      </c>
      <c r="B35" s="23" t="s">
        <v>30</v>
      </c>
      <c r="C35" s="1"/>
      <c r="D35" s="1"/>
      <c r="E35" s="1"/>
      <c r="F35" s="1"/>
      <c r="G35" s="12"/>
      <c r="H35" s="6"/>
      <c r="I35" s="60">
        <f>+G36</f>
        <v>-1.28</v>
      </c>
      <c r="J35" s="37"/>
      <c r="K35" s="24"/>
      <c r="L35" s="24"/>
      <c r="M35" s="24"/>
      <c r="N35" s="24"/>
      <c r="O35" s="24"/>
      <c r="P35" s="24"/>
      <c r="Q35" s="24"/>
      <c r="R35" s="27"/>
      <c r="S35" s="27"/>
      <c r="T35" s="27"/>
      <c r="U35" s="27"/>
      <c r="V35" s="27"/>
      <c r="AA35" s="3"/>
    </row>
    <row r="36" spans="1:27" ht="13" x14ac:dyDescent="0.3">
      <c r="A36" s="1">
        <v>332</v>
      </c>
      <c r="B36" s="1" t="s">
        <v>31</v>
      </c>
      <c r="C36" s="1"/>
      <c r="D36" s="1"/>
      <c r="E36" s="1"/>
      <c r="F36" s="1"/>
      <c r="G36" s="66">
        <v>-1.28</v>
      </c>
      <c r="H36" s="6"/>
      <c r="I36" s="6"/>
      <c r="J36" s="24"/>
      <c r="K36" s="24"/>
      <c r="L36" s="24"/>
      <c r="M36" s="24"/>
      <c r="N36" s="24"/>
      <c r="O36" s="24"/>
      <c r="P36" s="24"/>
      <c r="Q36" s="24"/>
      <c r="R36" s="27"/>
      <c r="S36" s="27"/>
      <c r="T36" s="27"/>
      <c r="U36" s="27"/>
      <c r="V36" s="27"/>
      <c r="AA36" s="3"/>
    </row>
    <row r="37" spans="1:27" ht="13" x14ac:dyDescent="0.3">
      <c r="A37" s="1">
        <v>34</v>
      </c>
      <c r="B37" s="23" t="s">
        <v>2</v>
      </c>
      <c r="C37" s="1"/>
      <c r="D37" s="1"/>
      <c r="E37" s="1"/>
      <c r="F37" s="1"/>
      <c r="G37" s="12"/>
      <c r="H37" s="6"/>
      <c r="I37" s="6">
        <f>SUM(G38:G38)</f>
        <v>414.78</v>
      </c>
      <c r="J37" s="35"/>
      <c r="K37" s="36"/>
      <c r="L37" s="36"/>
      <c r="M37" s="36"/>
      <c r="N37" s="36"/>
      <c r="O37" s="36"/>
      <c r="P37" s="36"/>
      <c r="Q37" s="36"/>
      <c r="R37" s="27"/>
      <c r="S37" s="27"/>
      <c r="T37" s="27"/>
      <c r="U37" s="27"/>
      <c r="V37" s="27"/>
      <c r="AA37" s="3"/>
    </row>
    <row r="38" spans="1:27" ht="13" x14ac:dyDescent="0.3">
      <c r="A38" s="1">
        <v>341</v>
      </c>
      <c r="B38" s="1" t="s">
        <v>48</v>
      </c>
      <c r="C38" s="1"/>
      <c r="D38" s="1"/>
      <c r="E38" s="32"/>
      <c r="F38" s="6"/>
      <c r="G38" s="66">
        <v>414.78</v>
      </c>
      <c r="H38" s="6"/>
      <c r="I38" s="33"/>
      <c r="J38" s="24"/>
      <c r="K38" s="39"/>
      <c r="L38" s="39"/>
      <c r="M38" s="39"/>
      <c r="N38" s="39"/>
      <c r="O38" s="39"/>
      <c r="P38" s="39"/>
      <c r="Q38" s="39"/>
      <c r="R38" s="27"/>
      <c r="S38" s="27"/>
      <c r="T38" s="27"/>
      <c r="U38" s="27"/>
      <c r="V38" s="27"/>
      <c r="AA38" s="3"/>
    </row>
    <row r="39" spans="1:27" ht="13" x14ac:dyDescent="0.3">
      <c r="A39" s="1"/>
      <c r="B39" s="23" t="s">
        <v>34</v>
      </c>
      <c r="C39" s="1"/>
      <c r="D39" s="1"/>
      <c r="E39" s="32"/>
      <c r="F39" s="6"/>
      <c r="G39" s="12"/>
      <c r="H39" s="6"/>
      <c r="I39" s="26">
        <f>SUM(I31:I38)</f>
        <v>1373.5</v>
      </c>
      <c r="J39" s="38"/>
      <c r="K39" s="39"/>
      <c r="L39" s="39"/>
      <c r="M39" s="39"/>
      <c r="N39" s="39"/>
      <c r="O39" s="39"/>
      <c r="P39" s="39"/>
      <c r="Q39" s="39"/>
      <c r="R39" s="27"/>
      <c r="S39" s="27"/>
      <c r="T39" s="27"/>
      <c r="U39" s="27"/>
      <c r="V39" s="27"/>
      <c r="AA39" s="3"/>
    </row>
    <row r="40" spans="1:27" ht="13.5" thickBot="1" x14ac:dyDescent="0.35">
      <c r="A40" s="1"/>
      <c r="B40" s="23" t="s">
        <v>11</v>
      </c>
      <c r="C40" s="1"/>
      <c r="D40" s="1"/>
      <c r="E40" s="1"/>
      <c r="F40" s="1"/>
      <c r="G40" s="12"/>
      <c r="H40" s="6"/>
      <c r="I40" s="34">
        <f>+I39+I28</f>
        <v>1596.06</v>
      </c>
      <c r="J40" s="35">
        <f>+I40-I22</f>
        <v>0</v>
      </c>
      <c r="K40" s="36"/>
      <c r="L40" s="36"/>
      <c r="M40" s="36"/>
      <c r="N40" s="36"/>
      <c r="O40" s="36"/>
      <c r="P40" s="36"/>
      <c r="Q40" s="36"/>
      <c r="R40" s="27"/>
      <c r="S40" s="27"/>
      <c r="T40" s="27"/>
      <c r="U40" s="27"/>
      <c r="V40" s="27"/>
      <c r="AA40" s="3"/>
    </row>
    <row r="41" spans="1:27" ht="13.5" thickTop="1" x14ac:dyDescent="0.3">
      <c r="A41" s="1"/>
      <c r="B41" s="1"/>
      <c r="C41" s="1"/>
      <c r="D41" s="1"/>
      <c r="E41" s="1"/>
      <c r="F41" s="1"/>
      <c r="G41" s="12"/>
      <c r="H41" s="6"/>
      <c r="I41" s="6"/>
      <c r="J41" s="39"/>
      <c r="K41" s="39"/>
      <c r="L41" s="39"/>
      <c r="M41" s="39"/>
      <c r="N41" s="39"/>
      <c r="O41" s="39"/>
      <c r="P41" s="39"/>
      <c r="Q41" s="39"/>
      <c r="R41" s="27"/>
      <c r="S41" s="27"/>
      <c r="T41" s="27"/>
      <c r="U41" s="27"/>
      <c r="V41" s="27"/>
      <c r="AA41" s="3"/>
    </row>
    <row r="42" spans="1:27" ht="13" x14ac:dyDescent="0.3">
      <c r="A42" s="1"/>
      <c r="B42" s="1"/>
      <c r="C42" s="1"/>
      <c r="D42" s="1"/>
      <c r="E42" s="1"/>
      <c r="F42" s="1"/>
      <c r="G42" s="12"/>
      <c r="H42" s="6"/>
      <c r="I42" s="6"/>
      <c r="J42" s="39"/>
      <c r="K42" s="39"/>
      <c r="L42" s="39"/>
      <c r="M42" s="39"/>
      <c r="N42" s="39"/>
      <c r="O42" s="39"/>
      <c r="P42" s="39"/>
      <c r="Q42" s="39"/>
      <c r="R42" s="27"/>
      <c r="S42" s="27"/>
      <c r="T42" s="27"/>
      <c r="U42" s="27"/>
      <c r="V42" s="27"/>
      <c r="AA42" s="3"/>
    </row>
    <row r="43" spans="1:27" ht="13" x14ac:dyDescent="0.3">
      <c r="A43" s="1">
        <v>6</v>
      </c>
      <c r="B43" s="23" t="s">
        <v>37</v>
      </c>
      <c r="C43" s="1"/>
      <c r="D43" s="1"/>
      <c r="E43" s="1"/>
      <c r="F43" s="1"/>
      <c r="G43" s="12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27"/>
      <c r="S43" s="27"/>
      <c r="T43" s="27"/>
      <c r="U43" s="27"/>
      <c r="V43" s="27"/>
      <c r="AA43" s="3"/>
    </row>
    <row r="44" spans="1:27" ht="13" x14ac:dyDescent="0.3">
      <c r="A44" s="1">
        <v>61</v>
      </c>
      <c r="B44" s="23" t="s">
        <v>13</v>
      </c>
      <c r="C44" s="1"/>
      <c r="D44" s="1"/>
      <c r="E44" s="1"/>
      <c r="F44" s="1"/>
      <c r="G44" s="12"/>
      <c r="H44" s="6"/>
      <c r="I44" s="40">
        <f>SUM(G45:G45)</f>
        <v>370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AA44" s="3"/>
    </row>
    <row r="45" spans="1:27" ht="13" x14ac:dyDescent="0.3">
      <c r="A45" s="1">
        <v>610</v>
      </c>
      <c r="B45" s="1" t="s">
        <v>49</v>
      </c>
      <c r="C45" s="1"/>
      <c r="D45" s="1"/>
      <c r="E45" s="1"/>
      <c r="F45" s="1"/>
      <c r="G45" s="31">
        <v>370</v>
      </c>
      <c r="H45" s="20"/>
      <c r="I45" s="20"/>
      <c r="J45" s="24"/>
      <c r="K45" s="39"/>
      <c r="L45" s="39"/>
      <c r="M45" s="39"/>
      <c r="N45" s="39"/>
      <c r="O45" s="39"/>
      <c r="P45" s="39"/>
      <c r="Q45" s="39"/>
      <c r="R45" s="27"/>
      <c r="S45" s="27"/>
      <c r="T45" s="27"/>
      <c r="U45" s="27"/>
      <c r="V45" s="27"/>
      <c r="AA45" s="3"/>
    </row>
    <row r="46" spans="1:27" ht="13" x14ac:dyDescent="0.3">
      <c r="A46" s="1">
        <v>62</v>
      </c>
      <c r="B46" s="23" t="s">
        <v>0</v>
      </c>
      <c r="C46" s="1"/>
      <c r="D46" s="1"/>
      <c r="E46" s="1"/>
      <c r="F46" s="1"/>
      <c r="G46" s="30"/>
      <c r="H46" s="20"/>
      <c r="I46" s="40">
        <f>SUM(G47:G49)</f>
        <v>1397.87</v>
      </c>
      <c r="J46" s="36"/>
      <c r="K46" s="36"/>
      <c r="L46" s="36"/>
      <c r="M46" s="36"/>
      <c r="N46" s="36"/>
      <c r="O46" s="36"/>
      <c r="P46" s="36"/>
      <c r="Q46" s="36"/>
      <c r="R46" s="27"/>
      <c r="S46" s="27"/>
      <c r="T46" s="27"/>
      <c r="U46" s="27"/>
      <c r="V46" s="27"/>
      <c r="AA46" s="3"/>
    </row>
    <row r="47" spans="1:27" ht="13" x14ac:dyDescent="0.3">
      <c r="A47" s="1">
        <v>620</v>
      </c>
      <c r="B47" s="1" t="s">
        <v>50</v>
      </c>
      <c r="C47" s="1"/>
      <c r="D47" s="1"/>
      <c r="E47" s="1"/>
      <c r="F47" s="1"/>
      <c r="G47" s="30">
        <v>984</v>
      </c>
      <c r="H47" s="20"/>
      <c r="I47" s="20"/>
      <c r="J47" s="24"/>
      <c r="K47" s="39"/>
      <c r="L47" s="39"/>
      <c r="M47" s="39"/>
      <c r="N47" s="39"/>
      <c r="O47" s="39"/>
      <c r="P47" s="39"/>
      <c r="Q47" s="39"/>
      <c r="R47" s="27"/>
      <c r="S47" s="27"/>
      <c r="T47" s="27"/>
      <c r="U47" s="27"/>
      <c r="V47" s="27"/>
      <c r="AA47" s="3"/>
    </row>
    <row r="48" spans="1:27" ht="13" x14ac:dyDescent="0.3">
      <c r="A48" s="1">
        <v>621</v>
      </c>
      <c r="B48" s="1" t="s">
        <v>51</v>
      </c>
      <c r="C48" s="1"/>
      <c r="D48" s="1"/>
      <c r="E48" s="1"/>
      <c r="F48" s="1"/>
      <c r="G48" s="30">
        <v>370</v>
      </c>
      <c r="H48" s="20"/>
      <c r="I48" s="20"/>
      <c r="J48" s="24"/>
      <c r="K48" s="39"/>
      <c r="L48" s="39"/>
      <c r="M48" s="39"/>
      <c r="N48" s="39"/>
      <c r="O48" s="39"/>
      <c r="P48" s="39"/>
      <c r="Q48" s="39"/>
      <c r="R48" s="27"/>
      <c r="S48" s="27"/>
      <c r="T48" s="27"/>
      <c r="U48" s="27"/>
      <c r="V48" s="27"/>
      <c r="AA48" s="3"/>
    </row>
    <row r="49" spans="1:27" ht="13" x14ac:dyDescent="0.3">
      <c r="A49" s="1">
        <v>624</v>
      </c>
      <c r="B49" s="1" t="s">
        <v>52</v>
      </c>
      <c r="C49" s="1"/>
      <c r="D49" s="1"/>
      <c r="E49" s="1"/>
      <c r="F49" s="1"/>
      <c r="G49" s="31">
        <v>43.87</v>
      </c>
      <c r="H49" s="20"/>
      <c r="I49" s="20"/>
      <c r="J49" s="24"/>
      <c r="K49" s="39"/>
      <c r="L49" s="39"/>
      <c r="M49" s="39"/>
      <c r="N49" s="39"/>
      <c r="O49" s="39"/>
      <c r="P49" s="39"/>
      <c r="Q49" s="39"/>
      <c r="R49" s="27"/>
      <c r="S49" s="27"/>
      <c r="T49" s="27"/>
      <c r="U49" s="27"/>
      <c r="V49" s="27"/>
      <c r="AA49" s="3"/>
    </row>
    <row r="50" spans="1:27" ht="13.5" thickBot="1" x14ac:dyDescent="0.35">
      <c r="A50" s="1"/>
      <c r="B50" s="23" t="s">
        <v>38</v>
      </c>
      <c r="C50" s="1"/>
      <c r="D50" s="1"/>
      <c r="E50" s="1"/>
      <c r="F50" s="1"/>
      <c r="G50" s="12"/>
      <c r="H50" s="6"/>
      <c r="I50" s="34">
        <f>SUM(I44:I49)</f>
        <v>1767.87</v>
      </c>
      <c r="J50" s="36"/>
      <c r="K50" s="36"/>
      <c r="L50" s="36"/>
      <c r="M50" s="36"/>
      <c r="N50" s="36"/>
      <c r="O50" s="36"/>
      <c r="P50" s="36"/>
      <c r="Q50" s="36"/>
      <c r="R50" s="27"/>
      <c r="S50" s="27"/>
      <c r="T50" s="27"/>
      <c r="U50" s="27"/>
      <c r="V50" s="27"/>
      <c r="AA50" s="3"/>
    </row>
    <row r="51" spans="1:27" ht="13.5" thickTop="1" x14ac:dyDescent="0.3">
      <c r="A51" s="23"/>
      <c r="B51" s="1"/>
      <c r="C51" s="1"/>
      <c r="D51" s="1"/>
      <c r="E51" s="1"/>
      <c r="F51" s="1"/>
      <c r="G51" s="12"/>
      <c r="H51" s="6"/>
      <c r="I51" s="6"/>
      <c r="J51" s="24"/>
      <c r="K51" s="24"/>
      <c r="L51" s="24"/>
      <c r="M51" s="24"/>
      <c r="N51" s="24"/>
      <c r="O51" s="24"/>
      <c r="P51" s="24"/>
      <c r="Q51" s="24"/>
      <c r="R51" s="27"/>
      <c r="S51" s="27"/>
      <c r="T51" s="27"/>
      <c r="U51" s="27"/>
      <c r="V51" s="27"/>
      <c r="AA51" s="3"/>
    </row>
    <row r="52" spans="1:27" ht="13" x14ac:dyDescent="0.3">
      <c r="A52" s="1">
        <v>7</v>
      </c>
      <c r="B52" s="23" t="s">
        <v>37</v>
      </c>
      <c r="C52" s="1"/>
      <c r="D52" s="1"/>
      <c r="E52" s="1"/>
      <c r="F52" s="1"/>
      <c r="G52" s="12"/>
      <c r="H52" s="6"/>
      <c r="I52" s="6"/>
      <c r="J52" s="24"/>
      <c r="K52" s="24"/>
      <c r="L52" s="24"/>
      <c r="M52" s="24"/>
      <c r="N52" s="24"/>
      <c r="O52" s="24"/>
      <c r="P52" s="24"/>
      <c r="Q52" s="24"/>
      <c r="R52" s="27"/>
      <c r="S52" s="27"/>
      <c r="T52" s="27"/>
      <c r="U52" s="27"/>
      <c r="V52" s="27"/>
      <c r="AA52" s="3"/>
    </row>
    <row r="53" spans="1:27" ht="13" x14ac:dyDescent="0.3">
      <c r="A53" s="1">
        <v>71</v>
      </c>
      <c r="B53" s="23" t="s">
        <v>22</v>
      </c>
      <c r="C53" s="1"/>
      <c r="D53" s="1"/>
      <c r="E53" s="1"/>
      <c r="F53" s="1"/>
      <c r="G53" s="12"/>
      <c r="H53" s="6"/>
      <c r="I53" s="40">
        <f>SUM(G54:G54)</f>
        <v>370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AA53" s="3"/>
    </row>
    <row r="54" spans="1:27" ht="13" x14ac:dyDescent="0.3">
      <c r="A54" s="1">
        <v>710</v>
      </c>
      <c r="B54" s="1" t="s">
        <v>53</v>
      </c>
      <c r="C54" s="1"/>
      <c r="D54" s="1"/>
      <c r="E54" s="1"/>
      <c r="F54" s="1"/>
      <c r="G54" s="31">
        <v>370</v>
      </c>
      <c r="H54" s="20"/>
      <c r="I54" s="20"/>
      <c r="J54" s="24"/>
      <c r="K54" s="39"/>
      <c r="L54" s="39"/>
      <c r="M54" s="39"/>
      <c r="N54" s="39"/>
      <c r="O54" s="39"/>
      <c r="P54" s="39"/>
      <c r="Q54" s="39"/>
      <c r="R54" s="27"/>
      <c r="S54" s="27"/>
      <c r="T54" s="27"/>
      <c r="U54" s="27"/>
      <c r="V54" s="27"/>
      <c r="AA54" s="3"/>
    </row>
    <row r="55" spans="1:27" ht="13" x14ac:dyDescent="0.3">
      <c r="A55" s="1">
        <v>72</v>
      </c>
      <c r="B55" s="23" t="s">
        <v>33</v>
      </c>
      <c r="C55" s="1"/>
      <c r="D55" s="1"/>
      <c r="E55" s="1"/>
      <c r="F55" s="1"/>
      <c r="G55" s="30"/>
      <c r="H55" s="20"/>
      <c r="I55" s="40">
        <f>SUM(G56:G58)</f>
        <v>1397.87</v>
      </c>
      <c r="J55" s="36"/>
      <c r="K55" s="36"/>
      <c r="L55" s="36"/>
      <c r="M55" s="36"/>
      <c r="N55" s="36"/>
      <c r="O55" s="36"/>
      <c r="P55" s="36"/>
      <c r="Q55" s="36"/>
      <c r="R55" s="27"/>
      <c r="S55" s="27"/>
      <c r="T55" s="27"/>
      <c r="U55" s="27"/>
      <c r="V55" s="27"/>
      <c r="AA55" s="3"/>
    </row>
    <row r="56" spans="1:27" ht="13" x14ac:dyDescent="0.3">
      <c r="A56" s="1">
        <v>720</v>
      </c>
      <c r="B56" s="1" t="s">
        <v>54</v>
      </c>
      <c r="C56" s="1"/>
      <c r="D56" s="1"/>
      <c r="E56" s="1"/>
      <c r="F56" s="1"/>
      <c r="G56" s="30">
        <v>984</v>
      </c>
      <c r="H56" s="20"/>
      <c r="I56" s="20"/>
      <c r="J56" s="24"/>
      <c r="K56" s="39"/>
      <c r="L56" s="39"/>
      <c r="M56" s="39"/>
      <c r="N56" s="39"/>
      <c r="O56" s="39"/>
      <c r="P56" s="39"/>
      <c r="Q56" s="39"/>
      <c r="R56" s="27"/>
      <c r="S56" s="27"/>
      <c r="T56" s="27"/>
      <c r="U56" s="27"/>
      <c r="V56" s="27"/>
      <c r="AA56" s="3"/>
    </row>
    <row r="57" spans="1:27" ht="13" x14ac:dyDescent="0.3">
      <c r="A57" s="1">
        <v>721</v>
      </c>
      <c r="B57" s="1" t="s">
        <v>55</v>
      </c>
      <c r="C57" s="1"/>
      <c r="D57" s="1"/>
      <c r="E57" s="1"/>
      <c r="F57" s="1"/>
      <c r="G57" s="30">
        <v>370</v>
      </c>
      <c r="H57" s="20"/>
      <c r="I57" s="20"/>
      <c r="J57" s="24"/>
      <c r="K57" s="39"/>
      <c r="L57" s="39"/>
      <c r="M57" s="39"/>
      <c r="N57" s="39"/>
      <c r="O57" s="39"/>
      <c r="P57" s="39"/>
      <c r="Q57" s="39"/>
      <c r="R57" s="27"/>
      <c r="S57" s="27"/>
      <c r="T57" s="27"/>
      <c r="U57" s="27"/>
      <c r="V57" s="27"/>
      <c r="AA57" s="3"/>
    </row>
    <row r="58" spans="1:27" ht="13" x14ac:dyDescent="0.3">
      <c r="A58" s="1">
        <v>724</v>
      </c>
      <c r="B58" s="1" t="s">
        <v>56</v>
      </c>
      <c r="C58" s="1"/>
      <c r="D58" s="1"/>
      <c r="E58" s="1"/>
      <c r="F58" s="1"/>
      <c r="G58" s="31">
        <v>43.87</v>
      </c>
      <c r="H58" s="20"/>
      <c r="I58" s="33"/>
      <c r="J58" s="24"/>
      <c r="K58" s="39"/>
      <c r="L58" s="39"/>
      <c r="M58" s="39"/>
      <c r="N58" s="39"/>
      <c r="O58" s="39"/>
      <c r="P58" s="39"/>
      <c r="Q58" s="39"/>
      <c r="R58" s="27"/>
      <c r="S58" s="27"/>
      <c r="T58" s="27"/>
      <c r="U58" s="27"/>
      <c r="V58" s="27"/>
      <c r="AA58" s="3"/>
    </row>
    <row r="59" spans="1:27" ht="13.5" thickBot="1" x14ac:dyDescent="0.35">
      <c r="A59" s="1"/>
      <c r="B59" s="23" t="s">
        <v>38</v>
      </c>
      <c r="C59" s="1"/>
      <c r="D59" s="1"/>
      <c r="E59" s="1"/>
      <c r="F59" s="1"/>
      <c r="G59" s="30"/>
      <c r="H59" s="6"/>
      <c r="I59" s="41">
        <f>SUM(I53:I58)</f>
        <v>1767.87</v>
      </c>
      <c r="J59" s="24"/>
      <c r="K59" s="36"/>
      <c r="L59" s="36"/>
      <c r="M59" s="36"/>
      <c r="N59" s="36"/>
      <c r="O59" s="36"/>
      <c r="P59" s="36"/>
      <c r="Q59" s="36"/>
      <c r="R59" s="27"/>
      <c r="S59" s="27"/>
      <c r="T59" s="27"/>
      <c r="U59" s="27"/>
      <c r="V59" s="27"/>
      <c r="AA59" s="3"/>
    </row>
    <row r="60" spans="1:27" ht="13.5" thickTop="1" x14ac:dyDescent="0.3">
      <c r="A60" s="1"/>
      <c r="B60" s="23"/>
      <c r="C60" s="1"/>
      <c r="D60" s="1"/>
      <c r="E60" s="1"/>
      <c r="F60" s="1"/>
      <c r="G60" s="30"/>
      <c r="H60" s="6"/>
      <c r="I60" s="40"/>
      <c r="J60" s="36"/>
      <c r="K60" s="36"/>
      <c r="L60" s="36"/>
      <c r="M60" s="36"/>
      <c r="N60" s="36"/>
      <c r="O60" s="36"/>
      <c r="P60" s="36"/>
      <c r="Q60" s="36"/>
      <c r="R60" s="27"/>
      <c r="S60" s="27"/>
      <c r="T60" s="27"/>
      <c r="U60" s="27"/>
      <c r="V60" s="27"/>
      <c r="AA60" s="3"/>
    </row>
    <row r="61" spans="1:27" ht="13" x14ac:dyDescent="0.3">
      <c r="G61" s="19"/>
      <c r="H61" s="14"/>
      <c r="I61" s="14"/>
      <c r="J61" s="8"/>
      <c r="K61" s="8"/>
      <c r="L61" s="8"/>
      <c r="M61" s="8"/>
      <c r="N61" s="8"/>
      <c r="O61" s="8"/>
      <c r="P61" s="8"/>
      <c r="Q61" s="8"/>
      <c r="R61" s="27"/>
      <c r="S61" s="27"/>
      <c r="T61" s="27"/>
      <c r="U61" s="27"/>
      <c r="V61" s="27"/>
      <c r="AA61" s="3"/>
    </row>
    <row r="62" spans="1:27" ht="13" x14ac:dyDescent="0.3">
      <c r="G62" s="67"/>
      <c r="H62" s="15"/>
      <c r="I62" s="15"/>
      <c r="J62" s="8"/>
      <c r="K62" s="8"/>
      <c r="L62" s="8"/>
      <c r="M62" s="8"/>
      <c r="N62" s="8"/>
      <c r="O62" s="8"/>
      <c r="P62" s="8"/>
      <c r="Q62" s="8"/>
      <c r="R62" s="27"/>
      <c r="S62" s="27"/>
      <c r="T62" s="27"/>
      <c r="U62" s="27"/>
      <c r="V62" s="27"/>
      <c r="AA62" s="3"/>
    </row>
    <row r="63" spans="1:27" ht="13" x14ac:dyDescent="0.3">
      <c r="G63" s="67"/>
      <c r="H63" s="15"/>
      <c r="I63" s="15"/>
      <c r="J63" s="8"/>
      <c r="K63" s="8"/>
      <c r="L63" s="8"/>
      <c r="M63" s="8"/>
      <c r="N63" s="8"/>
      <c r="O63" s="8"/>
      <c r="P63" s="8"/>
      <c r="Q63" s="8"/>
      <c r="R63" s="27"/>
      <c r="S63" s="27"/>
      <c r="T63" s="27"/>
      <c r="U63" s="27"/>
      <c r="V63" s="27"/>
      <c r="AA63" s="3"/>
    </row>
    <row r="64" spans="1:27" ht="13" x14ac:dyDescent="0.3">
      <c r="G64" s="67"/>
      <c r="H64" s="15"/>
      <c r="I64" s="15"/>
      <c r="J64" s="8"/>
      <c r="K64" s="8"/>
      <c r="L64" s="8"/>
      <c r="M64" s="8"/>
      <c r="N64" s="8"/>
      <c r="O64" s="8"/>
      <c r="P64" s="8"/>
      <c r="Q64" s="8"/>
      <c r="R64" s="27"/>
      <c r="S64" s="27"/>
      <c r="T64" s="27"/>
      <c r="U64" s="27"/>
      <c r="V64" s="27"/>
      <c r="AA64" s="3"/>
    </row>
    <row r="65" spans="1:27" ht="13" x14ac:dyDescent="0.3">
      <c r="G65" s="67"/>
      <c r="H65" s="15"/>
      <c r="I65" s="15"/>
      <c r="J65" s="8"/>
      <c r="K65" s="8"/>
      <c r="L65" s="8"/>
      <c r="M65" s="8"/>
      <c r="N65" s="8"/>
      <c r="O65" s="8"/>
      <c r="P65" s="8"/>
      <c r="Q65" s="8"/>
      <c r="R65" s="27"/>
      <c r="S65" s="27"/>
      <c r="T65" s="27"/>
      <c r="U65" s="27"/>
      <c r="V65" s="27"/>
      <c r="AA65" s="3"/>
    </row>
    <row r="66" spans="1:27" ht="13" x14ac:dyDescent="0.3">
      <c r="G66" s="67"/>
      <c r="H66" s="15"/>
      <c r="I66" s="15"/>
      <c r="J66" s="8"/>
      <c r="K66" s="8"/>
      <c r="L66" s="8"/>
      <c r="M66" s="8"/>
      <c r="N66" s="8"/>
      <c r="O66" s="8"/>
      <c r="P66" s="8"/>
      <c r="Q66" s="8"/>
      <c r="R66" s="27"/>
      <c r="S66" s="27"/>
      <c r="T66" s="27"/>
      <c r="U66" s="27"/>
      <c r="V66" s="27"/>
      <c r="AA66" s="3"/>
    </row>
    <row r="67" spans="1:27" ht="13" x14ac:dyDescent="0.3">
      <c r="A67" s="1"/>
      <c r="B67" s="1"/>
      <c r="C67" s="2"/>
      <c r="D67" s="2"/>
      <c r="E67" s="2"/>
      <c r="F67" s="2"/>
      <c r="G67" s="68"/>
      <c r="H67" s="15"/>
      <c r="I67" s="15"/>
      <c r="J67" s="8"/>
      <c r="K67" s="8"/>
      <c r="L67" s="8"/>
      <c r="M67" s="8"/>
      <c r="N67" s="8"/>
      <c r="O67" s="8"/>
      <c r="P67" s="8"/>
      <c r="Q67" s="8"/>
      <c r="R67" s="27"/>
      <c r="S67" s="27"/>
      <c r="T67" s="27"/>
      <c r="U67" s="27"/>
      <c r="V67" s="27"/>
      <c r="AA67" s="3"/>
    </row>
    <row r="68" spans="1:27" ht="13" x14ac:dyDescent="0.3">
      <c r="A68" s="1"/>
      <c r="B68" s="1"/>
      <c r="C68" s="2"/>
      <c r="D68" s="2"/>
      <c r="E68" s="2"/>
      <c r="F68" s="76"/>
      <c r="G68" s="76"/>
      <c r="H68" s="76"/>
      <c r="I68" s="76"/>
      <c r="J68" s="8"/>
      <c r="K68" s="8"/>
      <c r="L68" s="8"/>
      <c r="M68" s="8"/>
      <c r="N68" s="8"/>
      <c r="O68" s="8"/>
      <c r="P68" s="8"/>
      <c r="Q68" s="8"/>
      <c r="R68" s="27"/>
      <c r="S68" s="27"/>
      <c r="T68" s="27"/>
      <c r="U68" s="27"/>
      <c r="V68" s="27"/>
      <c r="AA68" s="3"/>
    </row>
    <row r="69" spans="1:27" ht="13" x14ac:dyDescent="0.3">
      <c r="A69" s="42"/>
      <c r="B69" s="42" t="s">
        <v>65</v>
      </c>
      <c r="C69" s="42"/>
      <c r="D69" s="42" t="s">
        <v>66</v>
      </c>
      <c r="E69" s="42"/>
      <c r="F69" s="42"/>
      <c r="G69" s="43" t="s">
        <v>67</v>
      </c>
      <c r="H69" s="43"/>
      <c r="I69" s="43"/>
      <c r="J69" s="8"/>
      <c r="K69" s="8"/>
      <c r="L69" s="8"/>
      <c r="M69" s="8"/>
      <c r="N69" s="8"/>
      <c r="O69" s="8"/>
      <c r="P69" s="8"/>
      <c r="Q69" s="8"/>
      <c r="R69" s="27"/>
      <c r="S69" s="27"/>
      <c r="T69" s="27"/>
      <c r="U69" s="27"/>
      <c r="V69" s="27"/>
      <c r="AA69" s="3"/>
    </row>
    <row r="70" spans="1:27" ht="13" x14ac:dyDescent="0.3">
      <c r="A70" s="42"/>
      <c r="B70" s="42" t="s">
        <v>68</v>
      </c>
      <c r="C70" s="42"/>
      <c r="D70" s="42" t="s">
        <v>69</v>
      </c>
      <c r="E70" s="42"/>
      <c r="F70" s="42"/>
      <c r="G70" s="43" t="s">
        <v>70</v>
      </c>
      <c r="H70" s="43"/>
      <c r="I70" s="43"/>
      <c r="J70" s="8"/>
      <c r="K70" s="8"/>
      <c r="L70" s="8"/>
      <c r="M70" s="8"/>
      <c r="N70" s="8"/>
      <c r="O70" s="8"/>
      <c r="P70" s="8"/>
      <c r="Q70" s="8"/>
      <c r="R70" s="27"/>
      <c r="S70" s="27"/>
      <c r="T70" s="27"/>
      <c r="U70" s="27"/>
      <c r="V70" s="27"/>
      <c r="AA70" s="3"/>
    </row>
    <row r="71" spans="1:27" ht="13" x14ac:dyDescent="0.3">
      <c r="R71" s="27"/>
      <c r="S71" s="27"/>
      <c r="T71" s="27"/>
      <c r="U71" s="27"/>
      <c r="V71" s="27"/>
      <c r="AA71" s="3"/>
    </row>
    <row r="72" spans="1:27" ht="13" x14ac:dyDescent="0.3">
      <c r="R72" s="27"/>
      <c r="S72" s="27"/>
      <c r="T72" s="27"/>
      <c r="U72" s="27"/>
      <c r="V72" s="27"/>
      <c r="AA72" s="3"/>
    </row>
    <row r="73" spans="1:27" ht="13" x14ac:dyDescent="0.3">
      <c r="R73" s="27"/>
      <c r="S73" s="27"/>
      <c r="T73" s="27"/>
      <c r="U73" s="27"/>
      <c r="V73" s="27"/>
      <c r="AA73" s="3"/>
    </row>
    <row r="74" spans="1:27" ht="13" x14ac:dyDescent="0.3">
      <c r="R74" s="27"/>
      <c r="S74" s="27"/>
      <c r="T74" s="27"/>
      <c r="U74" s="27"/>
      <c r="V74" s="27"/>
      <c r="AA74" s="3"/>
    </row>
    <row r="75" spans="1:27" ht="13" x14ac:dyDescent="0.3">
      <c r="R75" s="27"/>
      <c r="S75" s="27"/>
      <c r="T75" s="27"/>
      <c r="U75" s="27"/>
      <c r="V75" s="27"/>
      <c r="AA75" s="3"/>
    </row>
    <row r="76" spans="1:27" ht="13" x14ac:dyDescent="0.3">
      <c r="A76" s="4"/>
      <c r="B76" s="4"/>
      <c r="C76" s="4"/>
      <c r="D76" s="4"/>
      <c r="E76" s="4"/>
      <c r="F76" s="4"/>
      <c r="G76" s="5"/>
      <c r="H76" s="4"/>
      <c r="I76" s="4"/>
      <c r="R76" s="27"/>
      <c r="S76" s="27"/>
      <c r="T76" s="27"/>
      <c r="U76" s="27"/>
      <c r="V76" s="27"/>
      <c r="AA76" s="3"/>
    </row>
    <row r="77" spans="1:27" ht="13" x14ac:dyDescent="0.3">
      <c r="A77" s="4"/>
      <c r="B77" s="4"/>
      <c r="C77" s="4"/>
      <c r="D77" s="4"/>
      <c r="E77" s="4"/>
      <c r="F77" s="4"/>
      <c r="G77" s="5"/>
      <c r="H77" s="4"/>
      <c r="I77" s="4"/>
      <c r="R77" s="27"/>
      <c r="S77" s="27"/>
      <c r="T77" s="27"/>
      <c r="U77" s="27"/>
      <c r="V77" s="27"/>
      <c r="AA77" s="3"/>
    </row>
    <row r="78" spans="1:27" ht="13" x14ac:dyDescent="0.3">
      <c r="A78" s="4"/>
      <c r="B78" s="4"/>
      <c r="C78" s="4"/>
      <c r="D78" s="4"/>
      <c r="E78" s="4"/>
      <c r="F78" s="4"/>
      <c r="G78" s="5"/>
      <c r="H78" s="4"/>
      <c r="I78" s="4"/>
      <c r="R78" s="27"/>
      <c r="S78" s="27"/>
      <c r="T78" s="27"/>
      <c r="U78" s="27"/>
      <c r="V78" s="27"/>
      <c r="AA78" s="3"/>
    </row>
    <row r="79" spans="1:27" ht="13" x14ac:dyDescent="0.3">
      <c r="A79" s="4"/>
      <c r="B79" s="4"/>
      <c r="C79" s="4"/>
      <c r="D79" s="4"/>
      <c r="E79" s="4"/>
      <c r="F79" s="4"/>
      <c r="G79" s="5"/>
      <c r="H79" s="4"/>
      <c r="I79" s="4"/>
      <c r="R79" s="27"/>
      <c r="S79" s="27"/>
      <c r="T79" s="27"/>
      <c r="U79" s="27"/>
      <c r="V79" s="27"/>
      <c r="AA79" s="3"/>
    </row>
    <row r="80" spans="1:27" ht="13" x14ac:dyDescent="0.3">
      <c r="A80" s="4"/>
      <c r="B80" s="4"/>
      <c r="C80" s="4"/>
      <c r="D80" s="4"/>
      <c r="E80" s="4"/>
      <c r="F80" s="4"/>
      <c r="G80" s="5"/>
      <c r="H80" s="4"/>
      <c r="I80" s="4"/>
      <c r="R80" s="27"/>
      <c r="S80" s="27"/>
      <c r="T80" s="27"/>
      <c r="U80" s="27"/>
      <c r="V80" s="27"/>
      <c r="AA80" s="3"/>
    </row>
    <row r="81" spans="1:27" ht="13" x14ac:dyDescent="0.3">
      <c r="A81" s="4"/>
      <c r="B81" s="4"/>
      <c r="C81" s="4"/>
      <c r="D81" s="4"/>
      <c r="E81" s="4"/>
      <c r="F81" s="4"/>
      <c r="G81" s="5"/>
      <c r="H81" s="4"/>
      <c r="I81" s="4"/>
      <c r="R81" s="27"/>
      <c r="S81" s="27"/>
      <c r="T81" s="27"/>
      <c r="U81" s="27"/>
      <c r="V81" s="27"/>
      <c r="AA81" s="3"/>
    </row>
    <row r="82" spans="1:27" ht="13" x14ac:dyDescent="0.3">
      <c r="A82" s="4"/>
      <c r="B82" s="4"/>
      <c r="C82" s="4"/>
      <c r="D82" s="4"/>
      <c r="E82" s="4"/>
      <c r="F82" s="4"/>
      <c r="G82" s="5"/>
      <c r="H82" s="4"/>
      <c r="I82" s="4"/>
      <c r="R82" s="27"/>
      <c r="S82" s="27"/>
      <c r="T82" s="27"/>
      <c r="U82" s="27"/>
      <c r="V82" s="27"/>
      <c r="AA82" s="3"/>
    </row>
    <row r="83" spans="1:27" ht="15.5" x14ac:dyDescent="0.35">
      <c r="A83" s="73" t="s">
        <v>32</v>
      </c>
      <c r="B83" s="73"/>
      <c r="C83" s="73"/>
      <c r="D83" s="73"/>
      <c r="E83" s="73"/>
      <c r="F83" s="73"/>
      <c r="G83" s="73"/>
      <c r="H83" s="73"/>
      <c r="I83" s="73"/>
      <c r="R83" s="27"/>
      <c r="S83" s="27"/>
      <c r="T83" s="27"/>
      <c r="U83" s="27"/>
      <c r="V83" s="27"/>
      <c r="AA83" s="3"/>
    </row>
    <row r="84" spans="1:27" ht="13" x14ac:dyDescent="0.3">
      <c r="A84" s="70" t="s">
        <v>4</v>
      </c>
      <c r="B84" s="70"/>
      <c r="C84" s="70"/>
      <c r="D84" s="70"/>
      <c r="E84" s="70"/>
      <c r="F84" s="70"/>
      <c r="G84" s="70"/>
      <c r="H84" s="70"/>
      <c r="I84" s="70"/>
      <c r="R84" s="27"/>
      <c r="S84" s="27"/>
      <c r="T84" s="27"/>
      <c r="U84" s="27"/>
      <c r="V84" s="27"/>
      <c r="AA84" s="3"/>
    </row>
    <row r="85" spans="1:27" ht="13" x14ac:dyDescent="0.3">
      <c r="A85" s="71" t="s">
        <v>76</v>
      </c>
      <c r="B85" s="71"/>
      <c r="C85" s="71"/>
      <c r="D85" s="71"/>
      <c r="E85" s="71"/>
      <c r="F85" s="71"/>
      <c r="G85" s="71"/>
      <c r="H85" s="71"/>
      <c r="I85" s="71"/>
      <c r="R85" s="27"/>
      <c r="S85" s="27"/>
      <c r="T85" s="27"/>
      <c r="U85" s="27"/>
      <c r="V85" s="27"/>
      <c r="AA85" s="3"/>
    </row>
    <row r="86" spans="1:27" ht="13.5" thickBot="1" x14ac:dyDescent="0.35">
      <c r="A86" s="72" t="s">
        <v>71</v>
      </c>
      <c r="B86" s="72"/>
      <c r="C86" s="72"/>
      <c r="D86" s="72"/>
      <c r="E86" s="72"/>
      <c r="F86" s="72"/>
      <c r="G86" s="72"/>
      <c r="H86" s="72"/>
      <c r="I86" s="72"/>
      <c r="R86" s="27"/>
      <c r="S86" s="27"/>
      <c r="T86" s="27"/>
      <c r="U86" s="27"/>
      <c r="V86" s="27"/>
      <c r="AA86" s="3"/>
    </row>
    <row r="87" spans="1:27" ht="13.5" thickTop="1" x14ac:dyDescent="0.3">
      <c r="R87" s="27"/>
      <c r="S87" s="27"/>
      <c r="T87" s="27"/>
      <c r="U87" s="27"/>
      <c r="V87" s="27"/>
      <c r="AA87" s="3"/>
    </row>
    <row r="88" spans="1:27" ht="16" customHeight="1" x14ac:dyDescent="0.3">
      <c r="A88" s="18">
        <v>5</v>
      </c>
      <c r="B88" s="44" t="s">
        <v>14</v>
      </c>
      <c r="C88" s="18"/>
      <c r="D88" s="18"/>
      <c r="E88" s="18"/>
      <c r="F88" s="18"/>
      <c r="G88" s="19"/>
      <c r="H88" s="14"/>
      <c r="I88" s="14"/>
      <c r="R88" s="27"/>
      <c r="S88" s="27"/>
      <c r="T88" s="27"/>
      <c r="U88" s="27"/>
      <c r="V88" s="27"/>
      <c r="AA88" s="3"/>
    </row>
    <row r="89" spans="1:27" ht="16" customHeight="1" x14ac:dyDescent="0.3">
      <c r="A89" s="18">
        <v>51</v>
      </c>
      <c r="B89" s="45" t="s">
        <v>3</v>
      </c>
      <c r="C89" s="18"/>
      <c r="D89" s="18"/>
      <c r="E89" s="18"/>
      <c r="F89" s="18"/>
      <c r="G89" s="19"/>
      <c r="H89" s="14"/>
      <c r="I89" s="46">
        <f>SUM(G90:G91)</f>
        <v>632.61999999999989</v>
      </c>
      <c r="R89" s="27"/>
      <c r="S89" s="27"/>
      <c r="T89" s="27"/>
      <c r="U89" s="27"/>
      <c r="V89" s="27"/>
      <c r="AA89" s="3"/>
    </row>
    <row r="90" spans="1:27" ht="16" customHeight="1" x14ac:dyDescent="0.3">
      <c r="A90" s="18">
        <v>510</v>
      </c>
      <c r="B90" s="47" t="s">
        <v>58</v>
      </c>
      <c r="C90" s="18"/>
      <c r="D90" s="18"/>
      <c r="E90" s="18"/>
      <c r="F90" s="6"/>
      <c r="G90" s="48">
        <v>311.58999999999997</v>
      </c>
      <c r="H90" s="14"/>
      <c r="I90" s="14"/>
      <c r="R90" s="27"/>
      <c r="S90" s="27"/>
      <c r="T90" s="27"/>
      <c r="U90" s="27"/>
      <c r="V90" s="27"/>
      <c r="AA90" s="3"/>
    </row>
    <row r="91" spans="1:27" ht="16" customHeight="1" x14ac:dyDescent="0.3">
      <c r="A91" s="18">
        <v>512</v>
      </c>
      <c r="B91" s="47" t="s">
        <v>59</v>
      </c>
      <c r="C91" s="18"/>
      <c r="D91" s="18"/>
      <c r="E91" s="18"/>
      <c r="F91" s="6"/>
      <c r="G91" s="49">
        <v>321.02999999999997</v>
      </c>
      <c r="H91" s="14"/>
      <c r="I91" s="16"/>
      <c r="R91" s="27"/>
      <c r="S91" s="27"/>
      <c r="T91" s="27"/>
      <c r="U91" s="27"/>
      <c r="V91" s="27"/>
      <c r="AA91" s="3"/>
    </row>
    <row r="92" spans="1:27" ht="16" customHeight="1" x14ac:dyDescent="0.3">
      <c r="A92" s="18"/>
      <c r="B92" s="50" t="s">
        <v>15</v>
      </c>
      <c r="C92" s="18"/>
      <c r="D92" s="18"/>
      <c r="E92" s="18"/>
      <c r="F92" s="6"/>
      <c r="G92" s="19"/>
      <c r="H92" s="14"/>
      <c r="I92" s="14" t="s">
        <v>12</v>
      </c>
      <c r="R92" s="27"/>
      <c r="S92" s="27"/>
      <c r="T92" s="27"/>
      <c r="U92" s="27"/>
      <c r="V92" s="27"/>
      <c r="AA92" s="3"/>
    </row>
    <row r="93" spans="1:27" ht="16" customHeight="1" x14ac:dyDescent="0.3">
      <c r="A93" s="18">
        <v>4</v>
      </c>
      <c r="B93" s="44" t="s">
        <v>23</v>
      </c>
      <c r="C93" s="18"/>
      <c r="D93" s="18"/>
      <c r="E93" s="18"/>
      <c r="F93" s="6"/>
      <c r="G93" s="19"/>
      <c r="H93" s="14"/>
      <c r="I93" s="14"/>
      <c r="R93" s="27"/>
      <c r="S93" s="27"/>
      <c r="T93" s="27"/>
      <c r="U93" s="27"/>
      <c r="V93" s="27"/>
      <c r="AA93" s="3"/>
    </row>
    <row r="94" spans="1:27" ht="16" customHeight="1" x14ac:dyDescent="0.3">
      <c r="A94" s="18">
        <v>41</v>
      </c>
      <c r="B94" s="44" t="s">
        <v>24</v>
      </c>
      <c r="C94" s="18"/>
      <c r="D94" s="18"/>
      <c r="E94" s="18"/>
      <c r="F94" s="6"/>
      <c r="G94" s="19"/>
      <c r="H94" s="14"/>
      <c r="I94" s="51">
        <f>SUM(G95:G95)</f>
        <v>81.87</v>
      </c>
      <c r="R94" s="27"/>
      <c r="S94" s="27"/>
      <c r="T94" s="27"/>
      <c r="U94" s="27"/>
      <c r="V94" s="27"/>
      <c r="AA94" s="3"/>
    </row>
    <row r="95" spans="1:27" ht="16" customHeight="1" x14ac:dyDescent="0.3">
      <c r="A95" s="18">
        <v>412</v>
      </c>
      <c r="B95" s="47" t="s">
        <v>60</v>
      </c>
      <c r="C95" s="18"/>
      <c r="D95" s="18"/>
      <c r="E95" s="18"/>
      <c r="F95" s="6"/>
      <c r="G95" s="49">
        <v>81.87</v>
      </c>
      <c r="H95" s="14"/>
      <c r="I95" s="52"/>
      <c r="R95" s="27"/>
      <c r="S95" s="27"/>
      <c r="T95" s="27"/>
      <c r="U95" s="27"/>
      <c r="V95" s="27"/>
      <c r="AA95" s="3"/>
    </row>
    <row r="96" spans="1:27" ht="16" customHeight="1" x14ac:dyDescent="0.3">
      <c r="A96" s="18"/>
      <c r="B96" s="44" t="s">
        <v>25</v>
      </c>
      <c r="C96" s="18"/>
      <c r="D96" s="18"/>
      <c r="E96" s="18"/>
      <c r="F96" s="6"/>
      <c r="G96" s="53"/>
      <c r="H96" s="14"/>
      <c r="I96" s="54">
        <f>+I89-I94</f>
        <v>550.74999999999989</v>
      </c>
      <c r="J96" s="8"/>
      <c r="R96" s="27"/>
      <c r="S96" s="27"/>
      <c r="T96" s="27"/>
      <c r="U96" s="27"/>
      <c r="V96" s="27"/>
      <c r="AA96" s="3"/>
    </row>
    <row r="97" spans="1:27" ht="16" customHeight="1" x14ac:dyDescent="0.3">
      <c r="A97" s="18"/>
      <c r="B97" s="44" t="s">
        <v>16</v>
      </c>
      <c r="C97" s="55"/>
      <c r="D97" s="55"/>
      <c r="E97" s="55"/>
      <c r="F97" s="55"/>
      <c r="G97" s="19"/>
      <c r="H97" s="14"/>
      <c r="I97" s="14"/>
      <c r="R97" s="27"/>
      <c r="S97" s="27"/>
      <c r="T97" s="27"/>
      <c r="U97" s="27"/>
      <c r="V97" s="27"/>
      <c r="AA97" s="3"/>
    </row>
    <row r="98" spans="1:27" ht="16" customHeight="1" x14ac:dyDescent="0.3">
      <c r="A98" s="18">
        <v>52</v>
      </c>
      <c r="B98" s="44" t="s">
        <v>26</v>
      </c>
      <c r="C98" s="55"/>
      <c r="D98" s="55"/>
      <c r="E98" s="55"/>
      <c r="F98" s="55"/>
      <c r="G98" s="19"/>
      <c r="H98" s="14"/>
      <c r="I98" s="46">
        <f>SUM(G99:G100)</f>
        <v>33.96</v>
      </c>
      <c r="R98" s="27"/>
      <c r="S98" s="27"/>
      <c r="T98" s="27"/>
      <c r="U98" s="27"/>
      <c r="V98" s="27"/>
      <c r="AA98" s="3"/>
    </row>
    <row r="99" spans="1:27" ht="16" customHeight="1" x14ac:dyDescent="0.3">
      <c r="A99" s="18">
        <v>521</v>
      </c>
      <c r="B99" s="47" t="s">
        <v>61</v>
      </c>
      <c r="C99" s="55"/>
      <c r="D99" s="55"/>
      <c r="E99" s="55"/>
      <c r="F99" s="55"/>
      <c r="G99" s="19">
        <v>33.33</v>
      </c>
      <c r="H99" s="14"/>
      <c r="I99" s="14"/>
      <c r="R99" s="27"/>
      <c r="S99" s="27"/>
      <c r="T99" s="27"/>
      <c r="U99" s="27"/>
      <c r="V99" s="27"/>
      <c r="AA99" s="3"/>
    </row>
    <row r="100" spans="1:27" ht="16" customHeight="1" x14ac:dyDescent="0.3">
      <c r="A100" s="18">
        <v>522</v>
      </c>
      <c r="B100" s="47" t="s">
        <v>62</v>
      </c>
      <c r="C100" s="55"/>
      <c r="D100" s="55"/>
      <c r="E100" s="55"/>
      <c r="F100" s="55"/>
      <c r="G100" s="49">
        <v>0.63</v>
      </c>
      <c r="H100" s="14"/>
      <c r="I100" s="52"/>
      <c r="R100" s="27"/>
      <c r="S100" s="27"/>
      <c r="T100" s="27"/>
      <c r="U100" s="27"/>
      <c r="V100" s="27"/>
      <c r="AA100" s="3"/>
    </row>
    <row r="101" spans="1:27" ht="16" customHeight="1" x14ac:dyDescent="0.3">
      <c r="A101" s="18"/>
      <c r="B101" s="44" t="s">
        <v>27</v>
      </c>
      <c r="C101" s="55"/>
      <c r="D101" s="55"/>
      <c r="E101" s="55"/>
      <c r="F101" s="55"/>
      <c r="G101" s="48"/>
      <c r="H101" s="14"/>
      <c r="I101" s="54">
        <f>+I96+I98</f>
        <v>584.70999999999992</v>
      </c>
      <c r="J101" s="8"/>
      <c r="R101" s="27"/>
      <c r="S101" s="27"/>
      <c r="T101" s="27"/>
      <c r="U101" s="27"/>
      <c r="V101" s="27"/>
      <c r="AA101" s="3"/>
    </row>
    <row r="102" spans="1:27" ht="16" customHeight="1" x14ac:dyDescent="0.3">
      <c r="A102" s="18"/>
      <c r="B102" s="44" t="s">
        <v>15</v>
      </c>
      <c r="C102" s="55"/>
      <c r="D102" s="55"/>
      <c r="E102" s="55"/>
      <c r="F102" s="55"/>
      <c r="G102" s="48"/>
      <c r="H102" s="14"/>
      <c r="I102" s="14"/>
      <c r="R102" s="27"/>
      <c r="S102" s="27"/>
      <c r="T102" s="27"/>
      <c r="U102" s="27"/>
      <c r="V102" s="27"/>
      <c r="AA102" s="3"/>
    </row>
    <row r="103" spans="1:27" ht="16" customHeight="1" x14ac:dyDescent="0.3">
      <c r="A103" s="18">
        <v>42</v>
      </c>
      <c r="B103" s="45" t="s">
        <v>17</v>
      </c>
      <c r="C103" s="55"/>
      <c r="D103" s="55"/>
      <c r="E103" s="55"/>
      <c r="F103" s="55"/>
      <c r="G103" s="19"/>
      <c r="H103" s="14"/>
      <c r="I103" s="57">
        <f>SUM(G104:G104)</f>
        <v>1.05</v>
      </c>
      <c r="R103" s="27"/>
      <c r="S103" s="27"/>
      <c r="T103" s="27"/>
      <c r="U103" s="27"/>
      <c r="V103" s="27"/>
      <c r="AA103" s="3"/>
    </row>
    <row r="104" spans="1:27" ht="16" customHeight="1" x14ac:dyDescent="0.3">
      <c r="A104" s="18">
        <v>421</v>
      </c>
      <c r="B104" s="47" t="s">
        <v>63</v>
      </c>
      <c r="C104" s="55"/>
      <c r="D104" s="55"/>
      <c r="E104" s="55"/>
      <c r="F104" s="55"/>
      <c r="G104" s="49">
        <v>1.05</v>
      </c>
      <c r="H104" s="14"/>
      <c r="I104" s="59"/>
      <c r="R104" s="27"/>
      <c r="S104" s="27"/>
      <c r="T104" s="27"/>
      <c r="U104" s="27"/>
      <c r="V104" s="27"/>
      <c r="AA104" s="3"/>
    </row>
    <row r="105" spans="1:27" ht="16" customHeight="1" x14ac:dyDescent="0.3">
      <c r="A105" s="18"/>
      <c r="B105" s="44" t="s">
        <v>28</v>
      </c>
      <c r="C105" s="55"/>
      <c r="D105" s="55"/>
      <c r="E105" s="55"/>
      <c r="F105" s="55"/>
      <c r="G105" s="48"/>
      <c r="H105" s="14"/>
      <c r="I105" s="54">
        <f>+I101-I103</f>
        <v>583.66</v>
      </c>
      <c r="J105" s="8"/>
      <c r="R105" s="27"/>
      <c r="S105" s="27"/>
      <c r="T105" s="27"/>
      <c r="U105" s="27"/>
      <c r="V105" s="27"/>
      <c r="AA105" s="3"/>
    </row>
    <row r="106" spans="1:27" ht="16" customHeight="1" x14ac:dyDescent="0.3">
      <c r="A106" s="18"/>
      <c r="B106" s="50" t="s">
        <v>15</v>
      </c>
      <c r="C106" s="56"/>
      <c r="D106" s="56"/>
      <c r="E106" s="56"/>
      <c r="F106" s="56"/>
      <c r="G106" s="19"/>
      <c r="H106" s="14"/>
      <c r="I106" s="14"/>
      <c r="R106" s="27"/>
      <c r="S106" s="27"/>
      <c r="T106" s="27"/>
      <c r="U106" s="27"/>
      <c r="V106" s="27"/>
      <c r="AA106" s="3"/>
    </row>
    <row r="107" spans="1:27" ht="16" customHeight="1" x14ac:dyDescent="0.3">
      <c r="A107" s="18">
        <v>44</v>
      </c>
      <c r="B107" s="45" t="s">
        <v>29</v>
      </c>
      <c r="C107" s="56"/>
      <c r="D107" s="56"/>
      <c r="E107" s="56"/>
      <c r="F107" s="56"/>
      <c r="G107" s="19"/>
      <c r="H107" s="14"/>
      <c r="I107" s="51">
        <f>+G108</f>
        <v>168.44</v>
      </c>
      <c r="R107" s="27"/>
      <c r="S107" s="27"/>
      <c r="T107" s="27"/>
      <c r="U107" s="27"/>
      <c r="V107" s="27"/>
      <c r="AA107" s="3"/>
    </row>
    <row r="108" spans="1:27" ht="16" customHeight="1" x14ac:dyDescent="0.3">
      <c r="A108" s="18">
        <v>440</v>
      </c>
      <c r="B108" s="47" t="s">
        <v>64</v>
      </c>
      <c r="C108" s="56"/>
      <c r="D108" s="56"/>
      <c r="E108" s="56"/>
      <c r="F108" s="56"/>
      <c r="G108" s="49">
        <v>168.44</v>
      </c>
      <c r="H108" s="14"/>
      <c r="I108" s="52"/>
      <c r="R108" s="27"/>
      <c r="S108" s="27"/>
      <c r="T108" s="27"/>
      <c r="U108" s="27"/>
      <c r="V108" s="27"/>
      <c r="AA108" s="3"/>
    </row>
    <row r="109" spans="1:27" ht="16" customHeight="1" x14ac:dyDescent="0.3">
      <c r="A109" s="18"/>
      <c r="B109" s="44" t="s">
        <v>72</v>
      </c>
      <c r="C109" s="56"/>
      <c r="D109" s="56"/>
      <c r="E109" s="56"/>
      <c r="F109" s="56"/>
      <c r="G109" s="48"/>
      <c r="H109" s="14"/>
      <c r="I109" s="57">
        <f>+I105-I107</f>
        <v>415.21999999999997</v>
      </c>
      <c r="R109" s="27"/>
      <c r="S109" s="27"/>
      <c r="T109" s="27"/>
      <c r="U109" s="27"/>
      <c r="V109" s="27"/>
      <c r="AA109" s="3"/>
    </row>
    <row r="110" spans="1:27" ht="16" customHeight="1" x14ac:dyDescent="0.3">
      <c r="A110" s="18"/>
      <c r="B110" s="50" t="s">
        <v>15</v>
      </c>
      <c r="C110" s="56"/>
      <c r="D110" s="56"/>
      <c r="E110" s="56"/>
      <c r="F110" s="56"/>
      <c r="G110" s="48"/>
      <c r="H110" s="14"/>
      <c r="I110" s="69"/>
      <c r="R110" s="27"/>
      <c r="S110" s="27"/>
      <c r="T110" s="27"/>
      <c r="U110" s="27"/>
      <c r="V110" s="27"/>
      <c r="AA110" s="3"/>
    </row>
    <row r="111" spans="1:27" ht="16" customHeight="1" x14ac:dyDescent="0.3">
      <c r="A111" s="18">
        <v>43</v>
      </c>
      <c r="B111" s="50" t="s">
        <v>74</v>
      </c>
      <c r="C111" s="56"/>
      <c r="D111" s="56"/>
      <c r="E111" s="56"/>
      <c r="F111" s="56"/>
      <c r="G111" s="48"/>
      <c r="H111" s="14"/>
      <c r="I111" s="57">
        <f>+G112</f>
        <v>0.44</v>
      </c>
      <c r="R111" s="27"/>
      <c r="S111" s="27"/>
      <c r="T111" s="27"/>
      <c r="U111" s="27"/>
      <c r="V111" s="27"/>
      <c r="AA111" s="3"/>
    </row>
    <row r="112" spans="1:27" ht="16" customHeight="1" x14ac:dyDescent="0.3">
      <c r="A112" s="18">
        <v>430</v>
      </c>
      <c r="B112" s="55" t="s">
        <v>73</v>
      </c>
      <c r="C112" s="56"/>
      <c r="D112" s="56"/>
      <c r="E112" s="56"/>
      <c r="F112" s="56"/>
      <c r="G112" s="49">
        <v>0.44</v>
      </c>
      <c r="H112" s="14"/>
      <c r="I112" s="69"/>
      <c r="R112" s="27"/>
      <c r="S112" s="27"/>
      <c r="T112" s="27"/>
      <c r="U112" s="27"/>
      <c r="V112" s="27"/>
      <c r="AA112" s="3"/>
    </row>
    <row r="113" spans="1:27" ht="16" customHeight="1" thickBot="1" x14ac:dyDescent="0.35">
      <c r="A113" s="64"/>
      <c r="B113" s="44" t="s">
        <v>35</v>
      </c>
      <c r="C113" s="61"/>
      <c r="D113" s="61"/>
      <c r="E113" s="61"/>
      <c r="F113" s="61"/>
      <c r="G113" s="62"/>
      <c r="H113" s="63"/>
      <c r="I113" s="58">
        <f>+I109-I111</f>
        <v>414.78</v>
      </c>
      <c r="R113" s="27"/>
      <c r="S113" s="27"/>
      <c r="T113" s="27"/>
      <c r="U113" s="27"/>
      <c r="V113" s="27"/>
      <c r="AA113" s="3"/>
    </row>
    <row r="114" spans="1:27" ht="13.5" thickTop="1" x14ac:dyDescent="0.3">
      <c r="R114" s="27"/>
      <c r="S114" s="27"/>
      <c r="T114" s="27"/>
      <c r="U114" s="27"/>
      <c r="V114" s="27"/>
      <c r="AA114" s="3"/>
    </row>
    <row r="115" spans="1:27" ht="13" x14ac:dyDescent="0.3">
      <c r="R115" s="27"/>
      <c r="S115" s="27"/>
      <c r="T115" s="27"/>
      <c r="U115" s="27"/>
      <c r="V115" s="27"/>
      <c r="AA115" s="3"/>
    </row>
    <row r="116" spans="1:27" ht="13" x14ac:dyDescent="0.3">
      <c r="R116" s="27"/>
      <c r="S116" s="27"/>
      <c r="T116" s="27"/>
      <c r="U116" s="27"/>
      <c r="V116" s="27"/>
      <c r="AA116" s="3"/>
    </row>
    <row r="117" spans="1:27" ht="13" x14ac:dyDescent="0.3">
      <c r="R117" s="27"/>
      <c r="S117" s="27"/>
      <c r="T117" s="27"/>
      <c r="U117" s="27"/>
      <c r="V117" s="27"/>
      <c r="AA117" s="3"/>
    </row>
    <row r="118" spans="1:27" ht="13" x14ac:dyDescent="0.3">
      <c r="R118" s="27"/>
      <c r="S118" s="27"/>
      <c r="T118" s="27"/>
      <c r="U118" s="27"/>
      <c r="V118" s="27"/>
      <c r="AA118" s="3"/>
    </row>
    <row r="119" spans="1:27" ht="13" x14ac:dyDescent="0.3">
      <c r="R119" s="27"/>
      <c r="S119" s="27"/>
      <c r="T119" s="27"/>
      <c r="U119" s="27"/>
      <c r="V119" s="27"/>
      <c r="AA119" s="3"/>
    </row>
    <row r="120" spans="1:27" ht="13" x14ac:dyDescent="0.3">
      <c r="R120" s="27"/>
      <c r="S120" s="27"/>
      <c r="T120" s="27"/>
      <c r="U120" s="27"/>
      <c r="V120" s="27"/>
      <c r="AA120" s="3"/>
    </row>
    <row r="121" spans="1:27" ht="13" x14ac:dyDescent="0.3">
      <c r="R121" s="27"/>
      <c r="S121" s="27"/>
      <c r="T121" s="27"/>
      <c r="U121" s="27"/>
      <c r="V121" s="27"/>
      <c r="AA121" s="3"/>
    </row>
    <row r="122" spans="1:27" ht="13" x14ac:dyDescent="0.3">
      <c r="R122" s="27"/>
      <c r="S122" s="27"/>
      <c r="T122" s="27"/>
      <c r="U122" s="27"/>
      <c r="V122" s="27"/>
      <c r="AA122" s="3"/>
    </row>
    <row r="123" spans="1:27" ht="13" x14ac:dyDescent="0.3">
      <c r="A123" s="42"/>
      <c r="B123" s="42" t="s">
        <v>65</v>
      </c>
      <c r="C123" s="42"/>
      <c r="D123" s="42" t="s">
        <v>66</v>
      </c>
      <c r="E123" s="42"/>
      <c r="F123" s="42"/>
      <c r="G123" s="43" t="s">
        <v>67</v>
      </c>
      <c r="H123" s="43"/>
      <c r="I123" s="43"/>
      <c r="R123" s="27"/>
      <c r="S123" s="27"/>
      <c r="T123" s="27"/>
      <c r="U123" s="27"/>
      <c r="V123" s="27"/>
      <c r="AA123" s="3"/>
    </row>
    <row r="124" spans="1:27" ht="13" x14ac:dyDescent="0.3">
      <c r="A124" s="42"/>
      <c r="B124" s="42" t="s">
        <v>68</v>
      </c>
      <c r="C124" s="42"/>
      <c r="D124" s="42" t="s">
        <v>69</v>
      </c>
      <c r="E124" s="42"/>
      <c r="F124" s="42"/>
      <c r="G124" s="43" t="s">
        <v>70</v>
      </c>
      <c r="H124" s="43"/>
      <c r="I124" s="43"/>
      <c r="R124" s="27"/>
      <c r="S124" s="27"/>
      <c r="T124" s="27"/>
      <c r="U124" s="27"/>
      <c r="V124" s="27"/>
      <c r="AA124" s="3"/>
    </row>
    <row r="125" spans="1:27" ht="13" x14ac:dyDescent="0.3">
      <c r="B125" s="14"/>
      <c r="R125" s="27"/>
      <c r="S125" s="27"/>
      <c r="T125" s="27"/>
      <c r="U125" s="27"/>
      <c r="V125" s="27"/>
      <c r="AA125" s="3"/>
    </row>
    <row r="126" spans="1:27" ht="13" x14ac:dyDescent="0.3">
      <c r="B126" s="14"/>
      <c r="C126" s="14"/>
      <c r="D126" s="15"/>
      <c r="R126" s="27"/>
      <c r="S126" s="27"/>
      <c r="T126" s="27"/>
      <c r="U126" s="27"/>
      <c r="V126" s="27"/>
      <c r="AA126" s="3"/>
    </row>
    <row r="127" spans="1:27" ht="13" x14ac:dyDescent="0.3">
      <c r="R127" s="27"/>
      <c r="S127" s="27"/>
      <c r="T127" s="27"/>
      <c r="U127" s="27"/>
      <c r="V127" s="27"/>
      <c r="AA127" s="3"/>
    </row>
    <row r="128" spans="1:27" ht="13" x14ac:dyDescent="0.3">
      <c r="R128" s="27"/>
      <c r="S128" s="27"/>
      <c r="T128" s="27"/>
      <c r="U128" s="27"/>
      <c r="V128" s="27"/>
      <c r="AA128" s="3"/>
    </row>
    <row r="129" spans="18:27" ht="13" x14ac:dyDescent="0.3">
      <c r="R129" s="27"/>
      <c r="S129" s="27"/>
      <c r="T129" s="27"/>
      <c r="U129" s="27"/>
      <c r="V129" s="27"/>
      <c r="AA129" s="3"/>
    </row>
    <row r="130" spans="18:27" ht="13" x14ac:dyDescent="0.3">
      <c r="R130" s="27"/>
      <c r="S130" s="27"/>
      <c r="T130" s="27"/>
      <c r="U130" s="27"/>
      <c r="V130" s="27"/>
      <c r="AA130" s="3"/>
    </row>
    <row r="131" spans="18:27" ht="13" x14ac:dyDescent="0.3">
      <c r="R131" s="27"/>
      <c r="S131" s="27"/>
      <c r="T131" s="27"/>
      <c r="U131" s="27"/>
      <c r="V131" s="27"/>
      <c r="AA131" s="3"/>
    </row>
    <row r="132" spans="18:27" ht="13" x14ac:dyDescent="0.3">
      <c r="R132" s="27"/>
      <c r="S132" s="27"/>
      <c r="T132" s="27"/>
      <c r="U132" s="27"/>
      <c r="V132" s="27"/>
      <c r="AA132" s="3"/>
    </row>
    <row r="133" spans="18:27" ht="13" x14ac:dyDescent="0.3">
      <c r="R133" s="27"/>
      <c r="S133" s="27"/>
      <c r="T133" s="27"/>
      <c r="U133" s="27"/>
      <c r="V133" s="27"/>
      <c r="AA133" s="3"/>
    </row>
    <row r="134" spans="18:27" ht="13" x14ac:dyDescent="0.3">
      <c r="R134" s="27"/>
      <c r="S134" s="27"/>
      <c r="T134" s="27"/>
      <c r="U134" s="27"/>
      <c r="V134" s="27"/>
      <c r="AA134" s="3"/>
    </row>
    <row r="135" spans="18:27" ht="13" x14ac:dyDescent="0.3">
      <c r="R135" s="27"/>
      <c r="S135" s="27"/>
      <c r="T135" s="27"/>
      <c r="U135" s="27"/>
      <c r="V135" s="27"/>
      <c r="AA135" s="3"/>
    </row>
    <row r="136" spans="18:27" ht="13" x14ac:dyDescent="0.3">
      <c r="R136" s="27"/>
      <c r="S136" s="27"/>
      <c r="T136" s="27"/>
      <c r="U136" s="27"/>
      <c r="V136" s="27"/>
      <c r="AA136" s="3"/>
    </row>
    <row r="137" spans="18:27" ht="13" x14ac:dyDescent="0.3">
      <c r="R137" s="27"/>
      <c r="S137" s="27"/>
      <c r="T137" s="27"/>
      <c r="U137" s="27"/>
      <c r="V137" s="27"/>
      <c r="AA137" s="3"/>
    </row>
    <row r="138" spans="18:27" ht="13" x14ac:dyDescent="0.3">
      <c r="R138" s="27"/>
      <c r="S138" s="27"/>
      <c r="T138" s="27"/>
      <c r="U138" s="27"/>
      <c r="V138" s="27"/>
      <c r="AA138" s="3"/>
    </row>
    <row r="139" spans="18:27" ht="13" x14ac:dyDescent="0.3">
      <c r="R139" s="27"/>
      <c r="S139" s="27"/>
      <c r="T139" s="27"/>
      <c r="U139" s="27"/>
      <c r="V139" s="27"/>
      <c r="AA139" s="3"/>
    </row>
    <row r="140" spans="18:27" ht="13" x14ac:dyDescent="0.3">
      <c r="R140" s="27"/>
      <c r="S140" s="27"/>
      <c r="T140" s="27"/>
      <c r="U140" s="27"/>
      <c r="V140" s="27"/>
      <c r="AA140" s="3"/>
    </row>
    <row r="141" spans="18:27" ht="13" x14ac:dyDescent="0.3">
      <c r="R141" s="27"/>
      <c r="S141" s="27"/>
      <c r="T141" s="27"/>
      <c r="U141" s="27"/>
      <c r="V141" s="27"/>
      <c r="AA141" s="3"/>
    </row>
    <row r="142" spans="18:27" ht="13" x14ac:dyDescent="0.3">
      <c r="R142" s="27"/>
      <c r="S142" s="27"/>
      <c r="T142" s="27"/>
      <c r="U142" s="27"/>
      <c r="V142" s="27"/>
      <c r="AA142" s="3"/>
    </row>
    <row r="143" spans="18:27" ht="13" x14ac:dyDescent="0.3">
      <c r="R143" s="27"/>
      <c r="S143" s="27"/>
      <c r="T143" s="27"/>
      <c r="U143" s="27"/>
      <c r="V143" s="27"/>
      <c r="AA143" s="3"/>
    </row>
    <row r="144" spans="18:27" ht="13" x14ac:dyDescent="0.3">
      <c r="R144" s="27"/>
      <c r="S144" s="27"/>
      <c r="T144" s="27"/>
      <c r="U144" s="27"/>
      <c r="V144" s="27"/>
      <c r="AA144" s="3"/>
    </row>
    <row r="145" spans="18:27" ht="13" x14ac:dyDescent="0.3">
      <c r="R145" s="27"/>
      <c r="S145" s="27"/>
      <c r="T145" s="27"/>
      <c r="U145" s="27"/>
      <c r="V145" s="27"/>
      <c r="AA145" s="3"/>
    </row>
  </sheetData>
  <sheetProtection algorithmName="SHA-512" hashValue="znplCeuUx8BvtpUsw7EVUtfMbpOw+u0+mVBP59uXs0TZa4c657JtGrU0BcmQCBOrT01krfHs0VPkWNSEHBaLgQ==" saltValue="0J+xJrFgswi0g1SdzlISNg==" spinCount="100000" sheet="1" objects="1" scenarios="1" selectLockedCells="1" selectUnlockedCells="1"/>
  <mergeCells count="9">
    <mergeCell ref="A84:I84"/>
    <mergeCell ref="A85:I85"/>
    <mergeCell ref="A86:I86"/>
    <mergeCell ref="A5:I5"/>
    <mergeCell ref="A6:I6"/>
    <mergeCell ref="A7:I7"/>
    <mergeCell ref="A8:I8"/>
    <mergeCell ref="F68:I68"/>
    <mergeCell ref="A83:I83"/>
  </mergeCells>
  <phoneticPr fontId="0" type="noConversion"/>
  <pageMargins left="1.2598425196850394" right="0.19685039370078741" top="0.43307086614173229" bottom="0.55118110236220474" header="0.23622047244094491" footer="0.15748031496062992"/>
  <pageSetup scale="77" orientation="portrait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a3a4b2-8c7d-4913-8e44-327dfa588a7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0E95CA7A08A1468A2A1D042E617B53" ma:contentTypeVersion="17" ma:contentTypeDescription="Crear nuevo documento." ma:contentTypeScope="" ma:versionID="3dea14ee44809adb9bd9e48f32f6d0cf">
  <xsd:schema xmlns:xsd="http://www.w3.org/2001/XMLSchema" xmlns:xs="http://www.w3.org/2001/XMLSchema" xmlns:p="http://schemas.microsoft.com/office/2006/metadata/properties" xmlns:ns1="http://schemas.microsoft.com/sharepoint/v3" xmlns:ns3="f7a3a4b2-8c7d-4913-8e44-327dfa588a70" xmlns:ns4="52701891-d4a1-4547-8350-9c55b3aee94d" targetNamespace="http://schemas.microsoft.com/office/2006/metadata/properties" ma:root="true" ma:fieldsID="70725ee561b2f8fea02ddabf011f94af" ns1:_="" ns3:_="" ns4:_="">
    <xsd:import namespace="http://schemas.microsoft.com/sharepoint/v3"/>
    <xsd:import namespace="f7a3a4b2-8c7d-4913-8e44-327dfa588a70"/>
    <xsd:import namespace="52701891-d4a1-4547-8350-9c55b3aee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3a4b2-8c7d-4913-8e44-327dfa58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1891-d4a1-4547-8350-9c55b3aee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044373-C76F-411B-AE71-F15154D0B2C3}">
  <ds:schemaRefs>
    <ds:schemaRef ds:uri="http://schemas.microsoft.com/office/2006/metadata/properties"/>
    <ds:schemaRef ds:uri="http://schemas.microsoft.com/office/infopath/2007/PartnerControls"/>
    <ds:schemaRef ds:uri="f7a3a4b2-8c7d-4913-8e44-327dfa588a7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9DBB929-1D84-41DB-92FC-6EE1B0EF6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AE38C-A4F4-4A4A-9C16-DBE31B95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a3a4b2-8c7d-4913-8e44-327dfa588a70"/>
    <ds:schemaRef ds:uri="52701891-d4a1-4547-8350-9c55b3aee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BalanceGral,Estado deResultados</vt:lpstr>
      <vt:lpstr>'BalanceGral,Estado deResultados'!Área_de_impresión</vt:lpstr>
    </vt:vector>
  </TitlesOfParts>
  <Company>Banco Agricola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Agricola</dc:creator>
  <cp:lastModifiedBy>MIGUEL ANGEL GUZMAN MIRANDA</cp:lastModifiedBy>
  <cp:lastPrinted>2026-07-08T15:56:01Z</cp:lastPrinted>
  <dcterms:created xsi:type="dcterms:W3CDTF">2002-03-04T23:42:58Z</dcterms:created>
  <dcterms:modified xsi:type="dcterms:W3CDTF">2026-07-08T19:00:46Z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0x0101007E0E95CA7A08A1468A2A1D042E617B53</vt:lpwstr>
  </property>
  <property fmtid="{D5CDD505-2E9C-101B-9397-08002B2CF9AE}" pid="3" name="MSIP_Label_7c33d0a5-4c38-4058-b701-15f9500cbbb9_Enabled">
    <vt:lpwstr>true</vt:lpwstr>
  </property>
  <property fmtid="{D5CDD505-2E9C-101B-9397-08002B2CF9AE}" pid="4" name="MSIP_Label_7c33d0a5-4c38-4058-b701-15f9500cbbb9_SetDate">
    <vt:lpwstr>2026-01-29T21:33:18Z</vt:lpwstr>
  </property>
  <property fmtid="{D5CDD505-2E9C-101B-9397-08002B2CF9AE}" pid="5" name="MSIP_Label_7c33d0a5-4c38-4058-b701-15f9500cbbb9_Method">
    <vt:lpwstr>Standard</vt:lpwstr>
  </property>
  <property fmtid="{D5CDD505-2E9C-101B-9397-08002B2CF9AE}" pid="6" name="MSIP_Label_7c33d0a5-4c38-4058-b701-15f9500cbbb9_Name">
    <vt:lpwstr>Bancoagricola Clasificación - Interna</vt:lpwstr>
  </property>
  <property fmtid="{D5CDD505-2E9C-101B-9397-08002B2CF9AE}" pid="7" name="MSIP_Label_7c33d0a5-4c38-4058-b701-15f9500cbbb9_SiteId">
    <vt:lpwstr>b5e244bd-c492-495b-8b10-61bfd453e423</vt:lpwstr>
  </property>
  <property fmtid="{D5CDD505-2E9C-101B-9397-08002B2CF9AE}" pid="8" name="MSIP_Label_7c33d0a5-4c38-4058-b701-15f9500cbbb9_ActionId">
    <vt:lpwstr>95af7162-edc9-4135-9fcc-1cd0d32debed</vt:lpwstr>
  </property>
  <property fmtid="{D5CDD505-2E9C-101B-9397-08002B2CF9AE}" pid="9" name="MSIP_Label_7c33d0a5-4c38-4058-b701-15f9500cbbb9_ContentBits">
    <vt:lpwstr>0</vt:lpwstr>
  </property>
  <property fmtid="{D5CDD505-2E9C-101B-9397-08002B2CF9AE}" pid="10" name="MSIP_Label_7c33d0a5-4c38-4058-b701-15f9500cbbb9_Tag">
    <vt:lpwstr>10, 3, 0, 1</vt:lpwstr>
  </property>
</Properties>
</file>