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WORK JL LAGEO\ESTADOS FINANCIEROS 2026\Estados Financieros Mensuales 2026\"/>
    </mc:Choice>
  </mc:AlternateContent>
  <xr:revisionPtr revIDLastSave="0" documentId="13_ncr:1_{E928A75E-919D-49E0-BF1E-6C96E0020126}" xr6:coauthVersionLast="47" xr6:coauthVersionMax="47" xr10:uidLastSave="{00000000-0000-0000-0000-000000000000}"/>
  <bookViews>
    <workbookView xWindow="-120" yWindow="-120" windowWidth="29040" windowHeight="15720" xr2:uid="{ACCC43EC-EAE4-463A-A1AE-E96C0F61AC34}"/>
  </bookViews>
  <sheets>
    <sheet name="Situación Financiera" sheetId="3" r:id="rId1"/>
    <sheet name="Ed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EdR!$A$1:$L$67</definedName>
    <definedName name="_xlnm.Print_Area" localSheetId="0">'Situación Financiera'!$A$1:$K$72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"d:\Documenti"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tmmcon" hidden="1">{"'Sheet1'!$A$1:$G$85"}</definedName>
    <definedName name="i" hidden="1">{"'Sheet1'!$A$1:$G$85"}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_MI">#REF!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I" hidden="1">{"'Scheda bianca'!$A$1:$L$42"}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w" hidden="1">{"'Sheet1'!$A$1:$G$85"}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" l="1"/>
  <c r="K64" i="3" l="1"/>
  <c r="I64" i="3"/>
  <c r="I33" i="3" l="1"/>
  <c r="K56" i="3" l="1"/>
  <c r="K33" i="3" l="1"/>
  <c r="I20" i="3" l="1"/>
  <c r="I34" i="3" s="1"/>
  <c r="I56" i="3" l="1"/>
  <c r="K47" i="3" l="1"/>
  <c r="K20" i="3" l="1"/>
  <c r="K34" i="3" s="1"/>
  <c r="I47" i="3" l="1"/>
  <c r="A2" i="2" l="1"/>
  <c r="K57" i="3" l="1"/>
  <c r="K65" i="3" s="1"/>
  <c r="I57" i="3"/>
  <c r="I65" i="3" s="1"/>
  <c r="K18" i="2" l="1"/>
  <c r="K25" i="2" s="1"/>
  <c r="I18" i="2"/>
  <c r="I25" i="2" s="1"/>
  <c r="I30" i="2" s="1"/>
  <c r="I34" i="2" s="1"/>
  <c r="I38" i="2" s="1"/>
  <c r="K30" i="2" l="1"/>
  <c r="K34" i="2" s="1"/>
  <c r="K38" i="2" s="1"/>
</calcChain>
</file>

<file path=xl/sharedStrings.xml><?xml version="1.0" encoding="utf-8"?>
<sst xmlns="http://schemas.openxmlformats.org/spreadsheetml/2006/main" count="92" uniqueCount="77">
  <si>
    <t>(Compañía Salvadoreña)</t>
  </si>
  <si>
    <t>(La Libertad, República de El Salvador)</t>
  </si>
  <si>
    <t>Estado de Situación Financiera Separado</t>
  </si>
  <si>
    <t>(Cifras en dolares de los Estados Unidos de América)</t>
  </si>
  <si>
    <t>Activos</t>
  </si>
  <si>
    <t>US$</t>
  </si>
  <si>
    <t>Activos corrientes:</t>
  </si>
  <si>
    <t>Inversiones en instrumentos de deuda</t>
  </si>
  <si>
    <t>Gastos pagados por anticipado</t>
  </si>
  <si>
    <t>Total de activos corrientes</t>
  </si>
  <si>
    <t>Activos no corrientes:</t>
  </si>
  <si>
    <t>Efectivo restringido</t>
  </si>
  <si>
    <t>Inversiones en instrumentos de patrimonio</t>
  </si>
  <si>
    <t>Activos por derechos de uso</t>
  </si>
  <si>
    <t>Total de activos no corrientes</t>
  </si>
  <si>
    <t>Total de activos</t>
  </si>
  <si>
    <t>Pasivos y Patrimonio</t>
  </si>
  <si>
    <t>Pasivos corrientes:</t>
  </si>
  <si>
    <t>Proveedores</t>
  </si>
  <si>
    <t>Impuesto sobre la renta por pagar</t>
  </si>
  <si>
    <t xml:space="preserve"> </t>
  </si>
  <si>
    <t>Dividendos por pagar</t>
  </si>
  <si>
    <t>Otras cuentas por pagar y gastos acumulados</t>
  </si>
  <si>
    <t xml:space="preserve">Total de pasivos corrientes </t>
  </si>
  <si>
    <t>Pasivos no corrientes:</t>
  </si>
  <si>
    <t>Pasivo por impuesto sobre la renta diferido</t>
  </si>
  <si>
    <t xml:space="preserve">Total de pasivos no corrientes </t>
  </si>
  <si>
    <t xml:space="preserve">Total de pasivos </t>
  </si>
  <si>
    <t>Patrimonio:</t>
  </si>
  <si>
    <t xml:space="preserve">Reserva legal </t>
  </si>
  <si>
    <t>Utilidades acumuladas</t>
  </si>
  <si>
    <t>Otros componentes de patrimonio</t>
  </si>
  <si>
    <t xml:space="preserve">Total de patrimonio </t>
  </si>
  <si>
    <t xml:space="preserve">Total de pasivos y patrimonio </t>
  </si>
  <si>
    <t>Lic. Mynor José Gil Arévalo</t>
  </si>
  <si>
    <t>Licda. Jessica López</t>
  </si>
  <si>
    <t>Representante legal</t>
  </si>
  <si>
    <t>Contador General</t>
  </si>
  <si>
    <t>Estado del Resultado Integral Separado</t>
  </si>
  <si>
    <t>(Cifras en Dólares de los Estados Unidos de América)</t>
  </si>
  <si>
    <t xml:space="preserve">Ingresos por venta de energía </t>
  </si>
  <si>
    <t xml:space="preserve">Costo de producción de energía </t>
  </si>
  <si>
    <t xml:space="preserve">Utilidad bruta </t>
  </si>
  <si>
    <t>Otros ingresos</t>
  </si>
  <si>
    <t>Gastos de venta</t>
  </si>
  <si>
    <t>Otros gastos</t>
  </si>
  <si>
    <t>Utilidad de operación</t>
  </si>
  <si>
    <t>Ingresos por intereses</t>
  </si>
  <si>
    <t>Gastos financieros</t>
  </si>
  <si>
    <t xml:space="preserve">Impuesto sobre la renta </t>
  </si>
  <si>
    <t>Utilidad neta</t>
  </si>
  <si>
    <t>Inventarios de repuestos y materiales - neto</t>
  </si>
  <si>
    <t>Inmuebles, maquinaria y equipo - neto</t>
  </si>
  <si>
    <t>Préstamo bancario a corto plazo</t>
  </si>
  <si>
    <t>Gastos de administración</t>
  </si>
  <si>
    <t>Depósitos a plazo</t>
  </si>
  <si>
    <t>Utilidad antes de impuesto sobre la renta</t>
  </si>
  <si>
    <t>Cuentas por cobrar comerciales y otras cuentas por cobrar</t>
  </si>
  <si>
    <t>Otros préstamos por cobrar a largo plazo</t>
  </si>
  <si>
    <t>Utilidad antes de reserva e impuesto sobre la renta</t>
  </si>
  <si>
    <t>Reserva Legal</t>
  </si>
  <si>
    <t>Remanente IVA Crédito Fiscal</t>
  </si>
  <si>
    <t>Obligaciones bursátiles emitidas</t>
  </si>
  <si>
    <t>Activo por impuesto sobre la renta diferido</t>
  </si>
  <si>
    <t>Otros activos</t>
  </si>
  <si>
    <t>Cuentas por cobrar a compañias relacionadas</t>
  </si>
  <si>
    <t>Obligaciones por titularización</t>
  </si>
  <si>
    <t>Pasivo por arrendamiento</t>
  </si>
  <si>
    <t>Cuentas y préstamos por pagar a compañias relacionadas</t>
  </si>
  <si>
    <t>Obligaciones por beneficios de empleados</t>
  </si>
  <si>
    <t>Obligacion por titularización</t>
  </si>
  <si>
    <t>Capital Social</t>
  </si>
  <si>
    <t>Este estado financiero ha sido preparado para propósitos locales y las cifras arriba mostradas están conforme con los registros auxiliares de  la Compañía.</t>
  </si>
  <si>
    <t xml:space="preserve">Efectivo </t>
  </si>
  <si>
    <t>Préstamos y convenios por cobrar a compañias relacionadas</t>
  </si>
  <si>
    <t>Al 30 de abril de 2026 y 2025</t>
  </si>
  <si>
    <t>Por el periodo terminado del 1 de enero al 30 de abril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</si>
</sst>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b/>
      <sz val="8"/>
      <name val="Arial"/>
      <family val="2"/>
    </font>
    <font>
      <sz val="24"/>
      <color theme="0" tint="-0.249977111117893"/>
      <name val="Arial"/>
      <family val="2"/>
    </font>
    <font>
      <sz val="20"/>
      <color theme="0" tint="-0.249977111117893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4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4" fillId="0" borderId="0" xfId="0" applyFont="1"/>
    <xf numFmtId="0" fontId="6" fillId="0" borderId="0" xfId="3" applyFont="1"/>
    <xf numFmtId="0" fontId="4" fillId="0" borderId="0" xfId="3" applyFont="1" applyAlignment="1">
      <alignment horizontal="right"/>
    </xf>
    <xf numFmtId="0" fontId="3" fillId="0" borderId="0" xfId="3" applyFont="1"/>
    <xf numFmtId="0" fontId="3" fillId="0" borderId="0" xfId="0" applyFont="1"/>
    <xf numFmtId="0" fontId="8" fillId="0" borderId="0" xfId="3" applyFont="1"/>
    <xf numFmtId="0" fontId="4" fillId="0" borderId="0" xfId="3" applyFont="1" applyAlignment="1">
      <alignment horizontal="left"/>
    </xf>
    <xf numFmtId="0" fontId="9" fillId="0" borderId="0" xfId="3" applyFont="1" applyAlignment="1">
      <alignment vertical="center"/>
    </xf>
    <xf numFmtId="4" fontId="4" fillId="0" borderId="0" xfId="3" applyNumberFormat="1" applyFont="1"/>
    <xf numFmtId="0" fontId="4" fillId="0" borderId="0" xfId="3" applyFont="1"/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3" fontId="4" fillId="0" borderId="1" xfId="3" applyNumberFormat="1" applyFont="1" applyBorder="1" applyAlignment="1">
      <alignment vertic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3" fontId="4" fillId="0" borderId="0" xfId="0" applyNumberFormat="1" applyFont="1"/>
    <xf numFmtId="37" fontId="4" fillId="0" borderId="0" xfId="3" applyNumberFormat="1" applyFont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center"/>
    </xf>
    <xf numFmtId="37" fontId="4" fillId="0" borderId="0" xfId="3" applyNumberFormat="1" applyFont="1" applyAlignment="1">
      <alignment horizontal="right"/>
    </xf>
    <xf numFmtId="37" fontId="3" fillId="0" borderId="0" xfId="3" applyNumberFormat="1" applyFont="1"/>
    <xf numFmtId="3" fontId="3" fillId="0" borderId="0" xfId="3" applyNumberFormat="1" applyFont="1"/>
    <xf numFmtId="37" fontId="3" fillId="0" borderId="0" xfId="0" applyNumberFormat="1" applyFont="1"/>
    <xf numFmtId="37" fontId="4" fillId="0" borderId="2" xfId="3" applyNumberFormat="1" applyFont="1" applyBorder="1" applyAlignment="1">
      <alignment horizontal="right"/>
    </xf>
    <xf numFmtId="4" fontId="3" fillId="0" borderId="0" xfId="3" applyNumberFormat="1" applyFont="1"/>
    <xf numFmtId="0" fontId="6" fillId="0" borderId="0" xfId="3" applyFont="1" applyAlignment="1">
      <alignment horizontal="left"/>
    </xf>
    <xf numFmtId="37" fontId="6" fillId="0" borderId="0" xfId="0" applyNumberFormat="1" applyFont="1"/>
    <xf numFmtId="0" fontId="6" fillId="0" borderId="0" xfId="3" applyFont="1" applyAlignment="1">
      <alignment horizontal="center"/>
    </xf>
    <xf numFmtId="37" fontId="6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wrapText="1"/>
    </xf>
    <xf numFmtId="39" fontId="12" fillId="0" borderId="0" xfId="3" applyNumberFormat="1" applyFont="1" applyAlignment="1">
      <alignment vertical="center"/>
    </xf>
    <xf numFmtId="37" fontId="4" fillId="0" borderId="3" xfId="3" applyNumberFormat="1" applyFont="1" applyBorder="1" applyAlignment="1">
      <alignment horizontal="right"/>
    </xf>
    <xf numFmtId="37" fontId="4" fillId="0" borderId="0" xfId="0" applyNumberFormat="1" applyFont="1"/>
    <xf numFmtId="39" fontId="4" fillId="0" borderId="0" xfId="3" applyNumberFormat="1" applyFont="1" applyAlignment="1">
      <alignment horizontal="right"/>
    </xf>
    <xf numFmtId="0" fontId="11" fillId="0" borderId="0" xfId="3" applyFont="1"/>
    <xf numFmtId="0" fontId="11" fillId="0" borderId="0" xfId="3" applyFont="1" applyAlignment="1">
      <alignment horizontal="left"/>
    </xf>
    <xf numFmtId="37" fontId="14" fillId="0" borderId="0" xfId="3" applyNumberFormat="1" applyFont="1"/>
    <xf numFmtId="39" fontId="13" fillId="0" borderId="0" xfId="3" applyNumberFormat="1" applyFont="1" applyAlignment="1">
      <alignment vertical="justify" wrapText="1"/>
    </xf>
    <xf numFmtId="0" fontId="13" fillId="0" borderId="0" xfId="0" applyFont="1"/>
    <xf numFmtId="0" fontId="12" fillId="0" borderId="0" xfId="3" applyFont="1"/>
    <xf numFmtId="166" fontId="3" fillId="0" borderId="0" xfId="1" applyNumberFormat="1" applyFont="1" applyFill="1"/>
    <xf numFmtId="0" fontId="3" fillId="0" borderId="0" xfId="3" applyFont="1" applyAlignment="1">
      <alignment horizontal="left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15" fillId="0" borderId="0" xfId="3" applyFont="1"/>
    <xf numFmtId="0" fontId="15" fillId="0" borderId="0" xfId="3" applyFont="1" applyAlignment="1">
      <alignment horizontal="center"/>
    </xf>
    <xf numFmtId="1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right"/>
    </xf>
    <xf numFmtId="1" fontId="14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3" applyFont="1" applyAlignment="1">
      <alignment horizontal="center"/>
    </xf>
    <xf numFmtId="37" fontId="3" fillId="0" borderId="0" xfId="3" applyNumberFormat="1" applyFont="1" applyAlignment="1">
      <alignment horizontal="right"/>
    </xf>
    <xf numFmtId="167" fontId="3" fillId="0" borderId="2" xfId="1" applyNumberFormat="1" applyFont="1" applyFill="1" applyBorder="1"/>
    <xf numFmtId="167" fontId="3" fillId="0" borderId="0" xfId="3" applyNumberFormat="1" applyFont="1"/>
    <xf numFmtId="167" fontId="3" fillId="0" borderId="0" xfId="1" applyNumberFormat="1" applyFont="1" applyFill="1" applyBorder="1"/>
    <xf numFmtId="37" fontId="12" fillId="0" borderId="0" xfId="3" applyNumberFormat="1" applyFont="1" applyAlignment="1">
      <alignment horizontal="left"/>
    </xf>
    <xf numFmtId="0" fontId="12" fillId="0" borderId="0" xfId="0" applyFont="1"/>
    <xf numFmtId="37" fontId="12" fillId="0" borderId="0" xfId="3" applyNumberFormat="1" applyFont="1" applyAlignment="1">
      <alignment horizontal="right"/>
    </xf>
    <xf numFmtId="37" fontId="12" fillId="0" borderId="0" xfId="3" applyNumberFormat="1" applyFont="1"/>
    <xf numFmtId="166" fontId="12" fillId="0" borderId="0" xfId="1" applyNumberFormat="1" applyFont="1" applyFill="1"/>
    <xf numFmtId="0" fontId="3" fillId="0" borderId="2" xfId="1" applyNumberFormat="1" applyFont="1" applyFill="1" applyBorder="1"/>
    <xf numFmtId="37" fontId="3" fillId="0" borderId="0" xfId="1" applyNumberFormat="1" applyFont="1" applyFill="1" applyBorder="1"/>
    <xf numFmtId="37" fontId="3" fillId="0" borderId="0" xfId="2" applyNumberFormat="1" applyFont="1" applyFill="1" applyBorder="1"/>
    <xf numFmtId="39" fontId="13" fillId="0" borderId="0" xfId="3" applyNumberFormat="1" applyFont="1" applyAlignment="1">
      <alignment vertical="center" wrapText="1"/>
    </xf>
    <xf numFmtId="166" fontId="14" fillId="0" borderId="0" xfId="1" applyNumberFormat="1" applyFont="1" applyFill="1"/>
    <xf numFmtId="0" fontId="12" fillId="0" borderId="0" xfId="3" applyFont="1" applyAlignment="1">
      <alignment horizontal="left"/>
    </xf>
    <xf numFmtId="167" fontId="3" fillId="0" borderId="0" xfId="1" applyNumberFormat="1" applyFont="1" applyFill="1"/>
    <xf numFmtId="0" fontId="14" fillId="0" borderId="0" xfId="3" applyFont="1"/>
    <xf numFmtId="37" fontId="3" fillId="0" borderId="0" xfId="3" applyNumberFormat="1" applyFont="1" applyAlignment="1">
      <alignment horizontal="center"/>
    </xf>
    <xf numFmtId="0" fontId="14" fillId="0" borderId="0" xfId="3" applyFont="1" applyAlignment="1">
      <alignment horizontal="left"/>
    </xf>
    <xf numFmtId="39" fontId="14" fillId="0" borderId="0" xfId="3" applyNumberFormat="1" applyFont="1" applyAlignment="1">
      <alignment horizontal="right"/>
    </xf>
    <xf numFmtId="37" fontId="14" fillId="0" borderId="0" xfId="3" applyNumberFormat="1" applyFont="1" applyAlignment="1">
      <alignment horizontal="right"/>
    </xf>
    <xf numFmtId="37" fontId="4" fillId="0" borderId="4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4" fillId="0" borderId="0" xfId="3" applyNumberFormat="1" applyFont="1"/>
    <xf numFmtId="166" fontId="3" fillId="0" borderId="0" xfId="1" applyNumberFormat="1" applyFont="1" applyFill="1" applyBorder="1"/>
    <xf numFmtId="165" fontId="12" fillId="0" borderId="0" xfId="1" applyFont="1"/>
    <xf numFmtId="167" fontId="12" fillId="0" borderId="0" xfId="1" applyNumberFormat="1" applyFont="1" applyFill="1" applyBorder="1"/>
    <xf numFmtId="0" fontId="0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9" fontId="7" fillId="0" borderId="0" xfId="4" applyFont="1" applyFill="1" applyAlignment="1">
      <alignment horizontal="center" vertical="center"/>
    </xf>
    <xf numFmtId="0" fontId="4" fillId="0" borderId="0" xfId="3" applyFont="1" applyAlignment="1">
      <alignment horizontal="center"/>
    </xf>
    <xf numFmtId="39" fontId="13" fillId="0" borderId="5" xfId="3" applyNumberFormat="1" applyFont="1" applyBorder="1" applyAlignment="1">
      <alignment horizontal="justify" vertical="center" wrapText="1"/>
    </xf>
    <xf numFmtId="39" fontId="13" fillId="0" borderId="6" xfId="3" applyNumberFormat="1" applyFont="1" applyBorder="1" applyAlignment="1">
      <alignment horizontal="justify" vertical="center" wrapText="1"/>
    </xf>
    <xf numFmtId="39" fontId="13" fillId="0" borderId="7" xfId="3" applyNumberFormat="1" applyFont="1" applyBorder="1" applyAlignment="1">
      <alignment horizontal="justify" vertical="center" wrapText="1"/>
    </xf>
    <xf numFmtId="39" fontId="13" fillId="0" borderId="8" xfId="3" applyNumberFormat="1" applyFont="1" applyBorder="1" applyAlignment="1">
      <alignment horizontal="justify" vertical="center" wrapText="1"/>
    </xf>
    <xf numFmtId="39" fontId="13" fillId="0" borderId="0" xfId="3" applyNumberFormat="1" applyFont="1" applyAlignment="1">
      <alignment horizontal="justify" vertical="center" wrapText="1"/>
    </xf>
    <xf numFmtId="39" fontId="13" fillId="0" borderId="9" xfId="3" applyNumberFormat="1" applyFont="1" applyBorder="1" applyAlignment="1">
      <alignment horizontal="justify" vertical="center" wrapText="1"/>
    </xf>
    <xf numFmtId="39" fontId="13" fillId="0" borderId="10" xfId="3" applyNumberFormat="1" applyFont="1" applyBorder="1" applyAlignment="1">
      <alignment horizontal="justify" vertical="center" wrapText="1"/>
    </xf>
    <xf numFmtId="39" fontId="13" fillId="0" borderId="2" xfId="3" applyNumberFormat="1" applyFont="1" applyBorder="1" applyAlignment="1">
      <alignment horizontal="justify" vertical="center" wrapText="1"/>
    </xf>
    <xf numFmtId="39" fontId="13" fillId="0" borderId="11" xfId="3" applyNumberFormat="1" applyFont="1" applyBorder="1" applyAlignment="1">
      <alignment horizontal="justify" vertical="center" wrapText="1"/>
    </xf>
    <xf numFmtId="39" fontId="13" fillId="0" borderId="5" xfId="3" applyNumberFormat="1" applyFont="1" applyBorder="1" applyAlignment="1">
      <alignment horizontal="justify" vertical="justify" wrapText="1"/>
    </xf>
    <xf numFmtId="39" fontId="13" fillId="0" borderId="6" xfId="3" applyNumberFormat="1" applyFont="1" applyBorder="1" applyAlignment="1">
      <alignment horizontal="justify" vertical="justify" wrapText="1"/>
    </xf>
    <xf numFmtId="39" fontId="13" fillId="0" borderId="7" xfId="3" applyNumberFormat="1" applyFont="1" applyBorder="1" applyAlignment="1">
      <alignment horizontal="justify" vertical="justify" wrapText="1"/>
    </xf>
    <xf numFmtId="39" fontId="13" fillId="0" borderId="8" xfId="3" applyNumberFormat="1" applyFont="1" applyBorder="1" applyAlignment="1">
      <alignment horizontal="justify" vertical="justify" wrapText="1"/>
    </xf>
    <xf numFmtId="39" fontId="13" fillId="0" borderId="0" xfId="3" applyNumberFormat="1" applyFont="1" applyAlignment="1">
      <alignment horizontal="justify" vertical="justify" wrapText="1"/>
    </xf>
    <xf numFmtId="39" fontId="13" fillId="0" borderId="9" xfId="3" applyNumberFormat="1" applyFont="1" applyBorder="1" applyAlignment="1">
      <alignment horizontal="justify" vertical="justify" wrapText="1"/>
    </xf>
    <xf numFmtId="39" fontId="13" fillId="0" borderId="10" xfId="3" applyNumberFormat="1" applyFont="1" applyBorder="1" applyAlignment="1">
      <alignment horizontal="justify" vertical="justify" wrapText="1"/>
    </xf>
    <xf numFmtId="39" fontId="13" fillId="0" borderId="2" xfId="3" applyNumberFormat="1" applyFont="1" applyBorder="1" applyAlignment="1">
      <alignment horizontal="justify" vertical="justify" wrapText="1"/>
    </xf>
    <xf numFmtId="39" fontId="13" fillId="0" borderId="11" xfId="3" applyNumberFormat="1" applyFont="1" applyBorder="1" applyAlignment="1">
      <alignment horizontal="justify" vertical="justify" wrapText="1"/>
    </xf>
  </cellXfs>
  <cellStyles count="9">
    <cellStyle name="Millares" xfId="1" builtinId="3"/>
    <cellStyle name="Millares 14" xfId="5" xr:uid="{B048F03B-477D-4539-A216-785DA942B7AA}"/>
    <cellStyle name="Millares 2" xfId="7" xr:uid="{FF97916A-A1FA-4804-8D71-2A6CC54B464B}"/>
    <cellStyle name="Normal" xfId="0" builtinId="0"/>
    <cellStyle name="Normal 2" xfId="6" xr:uid="{FA91C953-F5EC-4B7C-98CA-66D4A8CE8EB8}"/>
    <cellStyle name="Normal 3" xfId="8" xr:uid="{FF1C32C0-6142-408A-91CD-38E9A0BA23C9}"/>
    <cellStyle name="Normal_Bal, Utl, Fluj y anex" xfId="3" xr:uid="{AC35BC66-261B-4244-9284-464290122F91}"/>
    <cellStyle name="Percent 2" xfId="4" xr:uid="{B03E07A1-FBD6-4369-B31E-F4D0D84C4C3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223344</xdr:colOff>
      <xdr:row>2</xdr:row>
      <xdr:rowOff>4940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D4642A7-0A94-48D6-A964-9D740BE5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8669" cy="32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157654</xdr:colOff>
      <xdr:row>0</xdr:row>
      <xdr:rowOff>333388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88A385C-F75A-4968-B13E-03BE7F3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9654" cy="33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9DD9-C487-4239-9170-F3BA32E8978B}">
  <sheetPr>
    <tabColor theme="0" tint="-0.249977111117893"/>
  </sheetPr>
  <dimension ref="A1:R75"/>
  <sheetViews>
    <sheetView showGridLines="0" tabSelected="1" topLeftCell="A26" zoomScale="112" zoomScaleNormal="112" workbookViewId="0">
      <selection activeCell="I46" sqref="I46"/>
    </sheetView>
  </sheetViews>
  <sheetFormatPr baseColWidth="10" defaultColWidth="9.140625" defaultRowHeight="12.75"/>
  <cols>
    <col min="1" max="1" width="1.28515625" style="5" customWidth="1"/>
    <col min="2" max="2" width="9.140625" style="5"/>
    <col min="3" max="4" width="8.28515625" style="5" customWidth="1"/>
    <col min="5" max="7" width="9.5703125" style="5" customWidth="1"/>
    <col min="8" max="8" width="8.28515625" style="5" customWidth="1"/>
    <col min="9" max="9" width="11" style="5" customWidth="1"/>
    <col min="10" max="10" width="5" style="5" customWidth="1"/>
    <col min="11" max="11" width="11.7109375" style="5" bestFit="1" customWidth="1"/>
    <col min="12" max="16384" width="9.140625" style="5"/>
  </cols>
  <sheetData>
    <row r="1" spans="1:12">
      <c r="A1" s="1"/>
      <c r="B1" s="2"/>
      <c r="C1" s="1"/>
      <c r="D1" s="1"/>
      <c r="E1" s="1"/>
      <c r="F1" s="1"/>
      <c r="G1" s="1"/>
      <c r="H1" s="3"/>
      <c r="I1" s="88"/>
      <c r="J1" s="88"/>
      <c r="K1" s="88"/>
      <c r="L1" s="4"/>
    </row>
    <row r="2" spans="1:12" ht="12.75" customHeight="1">
      <c r="A2" s="1"/>
      <c r="B2" s="2"/>
      <c r="C2" s="1"/>
      <c r="D2" s="1"/>
      <c r="E2" s="1"/>
      <c r="F2" s="1"/>
      <c r="G2" s="1"/>
      <c r="H2" s="6"/>
      <c r="I2" s="88"/>
      <c r="J2" s="88"/>
      <c r="K2" s="88"/>
      <c r="L2" s="4"/>
    </row>
    <row r="3" spans="1:12" ht="12.75" customHeight="1">
      <c r="A3" s="2" t="s">
        <v>0</v>
      </c>
      <c r="B3" s="1"/>
      <c r="C3" s="1"/>
      <c r="D3" s="1"/>
      <c r="E3" s="1"/>
      <c r="F3" s="1"/>
      <c r="G3" s="1"/>
      <c r="H3" s="6"/>
      <c r="I3" s="88"/>
      <c r="J3" s="88"/>
      <c r="K3" s="88"/>
      <c r="L3" s="4"/>
    </row>
    <row r="4" spans="1:12" ht="12.75" customHeight="1">
      <c r="A4" s="7" t="s">
        <v>1</v>
      </c>
      <c r="B4" s="1"/>
      <c r="C4" s="1"/>
      <c r="D4" s="1"/>
      <c r="E4" s="1"/>
      <c r="F4" s="1"/>
      <c r="G4" s="87"/>
      <c r="H4" s="87"/>
      <c r="I4" s="87"/>
      <c r="J4" s="87"/>
      <c r="K4" s="87"/>
      <c r="L4" s="4"/>
    </row>
    <row r="5" spans="1:12" ht="3" customHeight="1">
      <c r="A5" s="7"/>
      <c r="B5" s="1"/>
      <c r="C5" s="1"/>
      <c r="D5" s="1"/>
      <c r="E5" s="1"/>
      <c r="F5" s="1"/>
      <c r="G5" s="87"/>
      <c r="H5" s="87"/>
      <c r="I5" s="87"/>
      <c r="J5" s="87"/>
      <c r="K5" s="87"/>
      <c r="L5" s="4"/>
    </row>
    <row r="6" spans="1:12" ht="12.75" customHeight="1">
      <c r="A6" s="2" t="s">
        <v>2</v>
      </c>
      <c r="B6" s="1"/>
      <c r="C6" s="1"/>
      <c r="D6" s="1"/>
      <c r="E6" s="1"/>
      <c r="F6" s="1"/>
      <c r="G6" s="8"/>
      <c r="H6" s="8"/>
      <c r="I6" s="8"/>
      <c r="J6" s="8"/>
      <c r="K6" s="8"/>
      <c r="L6" s="4"/>
    </row>
    <row r="7" spans="1:12">
      <c r="A7" s="11" t="s">
        <v>75</v>
      </c>
      <c r="B7" s="1"/>
      <c r="C7" s="1"/>
      <c r="D7" s="1"/>
      <c r="E7" s="1"/>
      <c r="F7" s="1"/>
      <c r="G7" s="1"/>
      <c r="H7" s="3"/>
      <c r="I7" s="9"/>
      <c r="J7" s="10"/>
      <c r="K7" s="9"/>
      <c r="L7" s="4"/>
    </row>
    <row r="8" spans="1:12" ht="14.25" customHeight="1" thickBot="1">
      <c r="A8" s="11" t="s">
        <v>3</v>
      </c>
      <c r="B8" s="12"/>
      <c r="C8" s="12"/>
      <c r="D8" s="12"/>
      <c r="E8" s="12"/>
      <c r="F8" s="12"/>
      <c r="G8" s="12"/>
      <c r="H8" s="12"/>
      <c r="I8" s="13"/>
      <c r="J8" s="14"/>
      <c r="K8" s="12"/>
      <c r="L8" s="4"/>
    </row>
    <row r="9" spans="1:12">
      <c r="A9" s="1"/>
      <c r="B9" s="1"/>
      <c r="C9" s="1"/>
      <c r="D9" s="1"/>
      <c r="E9" s="1"/>
      <c r="F9" s="1"/>
      <c r="G9" s="1"/>
      <c r="H9" s="15"/>
      <c r="I9" s="15">
        <v>2026</v>
      </c>
      <c r="J9" s="15"/>
      <c r="K9" s="15">
        <v>2025</v>
      </c>
    </row>
    <row r="10" spans="1:12">
      <c r="A10" s="16" t="s">
        <v>4</v>
      </c>
      <c r="B10" s="1"/>
      <c r="C10" s="1"/>
      <c r="D10" s="1"/>
      <c r="E10" s="1"/>
      <c r="F10" s="1"/>
      <c r="G10" s="1"/>
      <c r="H10" s="15"/>
      <c r="I10" s="17" t="s">
        <v>5</v>
      </c>
      <c r="J10" s="17"/>
      <c r="K10" s="17" t="s">
        <v>5</v>
      </c>
    </row>
    <row r="11" spans="1:12">
      <c r="A11" s="2" t="s">
        <v>6</v>
      </c>
      <c r="B11" s="1"/>
      <c r="C11" s="1"/>
      <c r="D11" s="1"/>
      <c r="E11" s="1"/>
      <c r="F11" s="1"/>
      <c r="G11" s="1"/>
      <c r="H11" s="18"/>
      <c r="I11" s="19"/>
      <c r="J11" s="20"/>
      <c r="K11" s="19"/>
    </row>
    <row r="12" spans="1:12">
      <c r="A12" s="21"/>
      <c r="B12" s="10" t="s">
        <v>73</v>
      </c>
      <c r="C12" s="1"/>
      <c r="D12" s="1"/>
      <c r="E12" s="1"/>
      <c r="F12" s="1"/>
      <c r="G12" s="1"/>
      <c r="H12" s="22"/>
      <c r="I12" s="23">
        <v>14367700</v>
      </c>
      <c r="J12" s="20"/>
      <c r="K12" s="23">
        <v>9779235</v>
      </c>
      <c r="L12" s="24"/>
    </row>
    <row r="13" spans="1:12">
      <c r="A13" s="21"/>
      <c r="B13" s="10" t="s">
        <v>55</v>
      </c>
      <c r="C13" s="1"/>
      <c r="D13" s="1"/>
      <c r="E13" s="1"/>
      <c r="F13" s="1"/>
      <c r="G13" s="1"/>
      <c r="H13" s="22"/>
      <c r="I13" s="23">
        <v>2500000</v>
      </c>
      <c r="J13" s="20"/>
      <c r="K13" s="23">
        <v>0</v>
      </c>
      <c r="L13" s="24"/>
    </row>
    <row r="14" spans="1:12">
      <c r="A14" s="21"/>
      <c r="B14" s="1" t="s">
        <v>57</v>
      </c>
      <c r="C14" s="1"/>
      <c r="D14" s="1"/>
      <c r="E14" s="1"/>
      <c r="F14" s="1"/>
      <c r="G14" s="1"/>
      <c r="H14" s="22"/>
      <c r="I14" s="23">
        <v>26972480</v>
      </c>
      <c r="J14" s="20"/>
      <c r="K14" s="23">
        <v>36517348</v>
      </c>
    </row>
    <row r="15" spans="1:12">
      <c r="A15" s="21"/>
      <c r="B15" s="1" t="s">
        <v>65</v>
      </c>
      <c r="C15" s="1"/>
      <c r="D15" s="1"/>
      <c r="E15" s="1"/>
      <c r="F15" s="1"/>
      <c r="G15" s="1"/>
      <c r="H15" s="22"/>
      <c r="I15" s="23">
        <v>1225532</v>
      </c>
      <c r="J15" s="20"/>
      <c r="K15" s="23">
        <v>4461000</v>
      </c>
      <c r="L15" s="25"/>
    </row>
    <row r="16" spans="1:12">
      <c r="A16" s="21"/>
      <c r="B16" s="1" t="s">
        <v>74</v>
      </c>
      <c r="C16" s="1"/>
      <c r="D16" s="1"/>
      <c r="E16" s="1"/>
      <c r="F16" s="1"/>
      <c r="G16" s="1"/>
      <c r="H16" s="22"/>
      <c r="I16" s="23">
        <v>27950390</v>
      </c>
      <c r="J16" s="20"/>
      <c r="K16" s="23">
        <v>27930731</v>
      </c>
      <c r="L16" s="25"/>
    </row>
    <row r="17" spans="1:12">
      <c r="A17" s="21"/>
      <c r="B17" s="1" t="s">
        <v>7</v>
      </c>
      <c r="C17" s="1"/>
      <c r="D17" s="1"/>
      <c r="E17" s="1"/>
      <c r="F17" s="1"/>
      <c r="G17" s="1"/>
      <c r="H17" s="22"/>
      <c r="I17" s="23">
        <v>35755028</v>
      </c>
      <c r="J17" s="20"/>
      <c r="K17" s="23">
        <v>35138061</v>
      </c>
      <c r="L17" s="25"/>
    </row>
    <row r="18" spans="1:12">
      <c r="A18" s="21"/>
      <c r="B18" s="10" t="s">
        <v>51</v>
      </c>
      <c r="C18" s="1"/>
      <c r="D18" s="1"/>
      <c r="E18" s="1"/>
      <c r="F18" s="1"/>
      <c r="G18" s="1"/>
      <c r="H18" s="22"/>
      <c r="I18" s="23">
        <v>9161419</v>
      </c>
      <c r="J18" s="20"/>
      <c r="K18" s="23">
        <v>9800185</v>
      </c>
      <c r="L18" s="25"/>
    </row>
    <row r="19" spans="1:12">
      <c r="A19" s="21"/>
      <c r="B19" s="10" t="s">
        <v>8</v>
      </c>
      <c r="C19" s="1"/>
      <c r="D19" s="1"/>
      <c r="E19" s="1"/>
      <c r="F19" s="1"/>
      <c r="G19" s="1"/>
      <c r="H19" s="22"/>
      <c r="I19" s="27">
        <v>8229378</v>
      </c>
      <c r="J19" s="20"/>
      <c r="K19" s="27">
        <v>5994357</v>
      </c>
      <c r="L19" s="28"/>
    </row>
    <row r="20" spans="1:12">
      <c r="A20" s="29" t="s">
        <v>9</v>
      </c>
      <c r="B20" s="29"/>
      <c r="C20" s="29"/>
      <c r="D20" s="29"/>
      <c r="E20" s="29"/>
      <c r="F20" s="29"/>
      <c r="G20" s="29"/>
      <c r="H20" s="18"/>
      <c r="I20" s="27">
        <f>SUM(I12:I19)</f>
        <v>126161927</v>
      </c>
      <c r="J20" s="30"/>
      <c r="K20" s="27">
        <f>SUM(K12:K19)</f>
        <v>129620917</v>
      </c>
      <c r="L20" s="28"/>
    </row>
    <row r="21" spans="1:12" ht="6" customHeight="1">
      <c r="A21" s="2"/>
      <c r="B21" s="1"/>
      <c r="C21" s="1"/>
      <c r="D21" s="1"/>
      <c r="E21" s="1"/>
      <c r="F21" s="1"/>
      <c r="G21" s="1"/>
      <c r="H21" s="18"/>
      <c r="I21" s="23"/>
      <c r="J21" s="20"/>
      <c r="K21" s="23"/>
      <c r="L21" s="28"/>
    </row>
    <row r="22" spans="1:12">
      <c r="A22" s="2" t="s">
        <v>10</v>
      </c>
      <c r="B22" s="10"/>
      <c r="C22" s="1"/>
      <c r="D22" s="1"/>
      <c r="E22" s="1"/>
      <c r="F22" s="1"/>
      <c r="G22" s="1"/>
      <c r="H22" s="31"/>
      <c r="I22" s="23"/>
      <c r="J22" s="32"/>
      <c r="K22" s="23"/>
    </row>
    <row r="23" spans="1:12">
      <c r="A23" s="33"/>
      <c r="B23" s="10" t="s">
        <v>74</v>
      </c>
      <c r="C23" s="34"/>
      <c r="D23" s="34"/>
      <c r="E23" s="34"/>
      <c r="F23" s="34"/>
      <c r="G23" s="34"/>
      <c r="H23" s="18"/>
      <c r="I23" s="23">
        <v>193316863</v>
      </c>
      <c r="J23" s="20"/>
      <c r="K23" s="23">
        <v>168624213</v>
      </c>
      <c r="L23" s="35"/>
    </row>
    <row r="24" spans="1:12">
      <c r="A24" s="33"/>
      <c r="B24" s="10" t="s">
        <v>58</v>
      </c>
      <c r="C24" s="34"/>
      <c r="D24" s="34"/>
      <c r="E24" s="34"/>
      <c r="F24" s="34"/>
      <c r="G24" s="34"/>
      <c r="H24" s="18"/>
      <c r="I24" s="23">
        <v>2771107</v>
      </c>
      <c r="J24" s="20"/>
      <c r="K24" s="23">
        <v>4315772</v>
      </c>
      <c r="L24" s="35"/>
    </row>
    <row r="25" spans="1:12">
      <c r="A25" s="33"/>
      <c r="B25" s="10" t="s">
        <v>61</v>
      </c>
      <c r="C25" s="34"/>
      <c r="D25" s="34"/>
      <c r="E25" s="34"/>
      <c r="F25" s="34"/>
      <c r="G25" s="34"/>
      <c r="H25" s="18"/>
      <c r="I25" s="23">
        <v>18831202</v>
      </c>
      <c r="J25" s="20"/>
      <c r="K25" s="23">
        <v>18831202</v>
      </c>
      <c r="L25" s="35"/>
    </row>
    <row r="26" spans="1:12">
      <c r="A26" s="10"/>
      <c r="B26" s="10" t="s">
        <v>11</v>
      </c>
      <c r="C26" s="1"/>
      <c r="D26" s="1"/>
      <c r="E26" s="1"/>
      <c r="F26" s="1"/>
      <c r="G26" s="1"/>
      <c r="H26" s="18"/>
      <c r="I26" s="23">
        <v>10559601</v>
      </c>
      <c r="J26" s="32"/>
      <c r="K26" s="23">
        <v>11120842</v>
      </c>
    </row>
    <row r="27" spans="1:12">
      <c r="A27" s="10"/>
      <c r="B27" s="1" t="s">
        <v>12</v>
      </c>
      <c r="C27" s="1"/>
      <c r="D27" s="1"/>
      <c r="E27" s="1"/>
      <c r="F27" s="1"/>
      <c r="G27" s="1"/>
      <c r="H27" s="18"/>
      <c r="I27" s="23">
        <v>532798</v>
      </c>
      <c r="J27" s="32"/>
      <c r="K27" s="23">
        <v>532798</v>
      </c>
    </row>
    <row r="28" spans="1:12">
      <c r="A28" s="1"/>
      <c r="B28" s="1" t="s">
        <v>52</v>
      </c>
      <c r="C28" s="1"/>
      <c r="D28" s="1"/>
      <c r="E28" s="1"/>
      <c r="F28" s="1"/>
      <c r="G28" s="1"/>
      <c r="H28" s="18"/>
      <c r="I28" s="23">
        <v>441334162</v>
      </c>
      <c r="J28" s="20"/>
      <c r="K28" s="23">
        <f>46396704+388352395</f>
        <v>434749099</v>
      </c>
      <c r="L28" s="24"/>
    </row>
    <row r="29" spans="1:12">
      <c r="A29" s="1"/>
      <c r="B29" s="1" t="s">
        <v>13</v>
      </c>
      <c r="C29" s="1"/>
      <c r="D29" s="1"/>
      <c r="E29" s="1"/>
      <c r="F29" s="1"/>
      <c r="G29" s="1"/>
      <c r="H29" s="18"/>
      <c r="I29" s="23">
        <v>273061</v>
      </c>
      <c r="J29" s="20"/>
      <c r="K29" s="23">
        <v>400853</v>
      </c>
    </row>
    <row r="30" spans="1:12">
      <c r="A30" s="33"/>
      <c r="B30" s="10" t="s">
        <v>63</v>
      </c>
      <c r="C30" s="34"/>
      <c r="D30" s="34"/>
      <c r="E30" s="34"/>
      <c r="F30" s="34"/>
      <c r="G30" s="34"/>
      <c r="H30" s="18"/>
      <c r="I30" s="23">
        <v>238996</v>
      </c>
      <c r="J30" s="20"/>
      <c r="K30" s="23">
        <v>121184</v>
      </c>
      <c r="L30" s="35"/>
    </row>
    <row r="31" spans="1:12">
      <c r="A31" s="1"/>
      <c r="B31" s="10" t="s">
        <v>8</v>
      </c>
      <c r="C31" s="1"/>
      <c r="D31" s="1"/>
      <c r="E31" s="1"/>
      <c r="F31" s="1"/>
      <c r="G31" s="1"/>
      <c r="H31" s="18"/>
      <c r="I31" s="23">
        <v>464956</v>
      </c>
      <c r="J31" s="20"/>
      <c r="K31" s="23">
        <v>0</v>
      </c>
      <c r="L31" s="24"/>
    </row>
    <row r="32" spans="1:12">
      <c r="A32" s="1"/>
      <c r="B32" s="1" t="s">
        <v>64</v>
      </c>
      <c r="C32" s="1"/>
      <c r="D32" s="1"/>
      <c r="E32" s="1"/>
      <c r="F32" s="1"/>
      <c r="G32" s="1"/>
      <c r="H32" s="18"/>
      <c r="I32" s="27">
        <v>70000</v>
      </c>
      <c r="J32" s="20"/>
      <c r="K32" s="27">
        <v>70000</v>
      </c>
    </row>
    <row r="33" spans="1:18">
      <c r="A33" s="29" t="s">
        <v>14</v>
      </c>
      <c r="B33" s="29"/>
      <c r="C33" s="29"/>
      <c r="D33" s="29"/>
      <c r="E33" s="29"/>
      <c r="F33" s="29"/>
      <c r="G33" s="29"/>
      <c r="H33" s="18"/>
      <c r="I33" s="27">
        <f>SUM(I23:I32)</f>
        <v>668392746</v>
      </c>
      <c r="J33" s="20"/>
      <c r="K33" s="27">
        <f>SUM(K23:K32)</f>
        <v>638765963</v>
      </c>
    </row>
    <row r="34" spans="1:18" ht="13.5" thickBot="1">
      <c r="A34" s="29" t="s">
        <v>15</v>
      </c>
      <c r="B34" s="29"/>
      <c r="C34" s="29"/>
      <c r="D34" s="29"/>
      <c r="E34" s="29"/>
      <c r="F34" s="29"/>
      <c r="G34" s="29"/>
      <c r="H34" s="18"/>
      <c r="I34" s="36">
        <f>+I20+I33</f>
        <v>794554673</v>
      </c>
      <c r="J34" s="20"/>
      <c r="K34" s="36">
        <f>+K20+K33</f>
        <v>768386880</v>
      </c>
      <c r="L34" s="28"/>
    </row>
    <row r="35" spans="1:18" ht="3" customHeight="1" thickTop="1">
      <c r="A35" s="2"/>
      <c r="B35" s="1"/>
      <c r="C35" s="1"/>
      <c r="D35" s="1"/>
      <c r="E35" s="1"/>
      <c r="F35" s="1"/>
      <c r="G35" s="1"/>
      <c r="H35" s="18"/>
      <c r="I35" s="23"/>
      <c r="J35" s="20"/>
      <c r="K35" s="23"/>
    </row>
    <row r="36" spans="1:18">
      <c r="A36" s="16" t="s">
        <v>16</v>
      </c>
      <c r="B36" s="1"/>
      <c r="C36" s="1"/>
      <c r="D36" s="1"/>
      <c r="E36" s="1"/>
      <c r="F36" s="1"/>
      <c r="G36" s="1"/>
      <c r="H36" s="18"/>
      <c r="I36" s="23"/>
      <c r="J36" s="20"/>
      <c r="K36" s="23"/>
    </row>
    <row r="37" spans="1:18">
      <c r="A37" s="2" t="s">
        <v>17</v>
      </c>
      <c r="B37" s="1"/>
      <c r="C37" s="1"/>
      <c r="D37" s="1"/>
      <c r="E37" s="1"/>
      <c r="F37" s="1"/>
      <c r="G37" s="1"/>
      <c r="H37" s="18"/>
      <c r="I37" s="23"/>
      <c r="J37" s="20"/>
      <c r="K37" s="23"/>
    </row>
    <row r="38" spans="1:18">
      <c r="A38" s="1"/>
      <c r="B38" s="10" t="s">
        <v>18</v>
      </c>
      <c r="C38" s="1"/>
      <c r="D38" s="1"/>
      <c r="E38" s="1"/>
      <c r="F38" s="1"/>
      <c r="G38" s="1"/>
      <c r="H38" s="18"/>
      <c r="I38" s="23">
        <v>3759756</v>
      </c>
      <c r="J38" s="37"/>
      <c r="K38" s="23">
        <v>4238339</v>
      </c>
    </row>
    <row r="39" spans="1:18">
      <c r="A39" s="21"/>
      <c r="B39" s="10" t="s">
        <v>53</v>
      </c>
      <c r="C39" s="1"/>
      <c r="D39" s="1"/>
      <c r="E39" s="1"/>
      <c r="F39" s="1"/>
      <c r="G39" s="1"/>
      <c r="H39" s="18"/>
      <c r="I39" s="23">
        <v>3017877</v>
      </c>
      <c r="J39" s="20"/>
      <c r="K39" s="23">
        <v>0</v>
      </c>
    </row>
    <row r="40" spans="1:18">
      <c r="A40" s="21"/>
      <c r="B40" s="10" t="s">
        <v>66</v>
      </c>
      <c r="C40" s="1"/>
      <c r="D40" s="1"/>
      <c r="E40" s="1"/>
      <c r="F40" s="1"/>
      <c r="G40" s="1"/>
      <c r="I40" s="23">
        <v>12758962</v>
      </c>
      <c r="J40" s="20"/>
      <c r="K40" s="23">
        <v>16995922</v>
      </c>
      <c r="L40" s="23"/>
    </row>
    <row r="41" spans="1:18">
      <c r="A41" s="21"/>
      <c r="B41" s="10" t="s">
        <v>62</v>
      </c>
      <c r="C41" s="1"/>
      <c r="D41" s="1"/>
      <c r="E41" s="1"/>
      <c r="F41" s="1"/>
      <c r="G41" s="1"/>
      <c r="H41" s="18"/>
      <c r="I41" s="23">
        <v>8000000</v>
      </c>
      <c r="J41" s="20"/>
      <c r="K41" s="23">
        <v>5000000</v>
      </c>
    </row>
    <row r="42" spans="1:18">
      <c r="B42" s="10" t="s">
        <v>67</v>
      </c>
      <c r="I42" s="23">
        <v>279034</v>
      </c>
      <c r="K42" s="23">
        <v>400999</v>
      </c>
    </row>
    <row r="43" spans="1:18">
      <c r="A43" s="21"/>
      <c r="B43" s="10" t="s">
        <v>68</v>
      </c>
      <c r="C43" s="1"/>
      <c r="D43" s="1"/>
      <c r="E43" s="1"/>
      <c r="F43" s="1"/>
      <c r="G43" s="1"/>
      <c r="H43" s="18"/>
      <c r="I43" s="23">
        <v>1221218</v>
      </c>
      <c r="J43" s="20"/>
      <c r="K43" s="23">
        <v>546077</v>
      </c>
    </row>
    <row r="44" spans="1:18">
      <c r="A44" s="21"/>
      <c r="B44" s="10" t="s">
        <v>21</v>
      </c>
      <c r="C44" s="1"/>
      <c r="D44" s="1"/>
      <c r="E44" s="1"/>
      <c r="F44" s="1"/>
      <c r="G44" s="1"/>
      <c r="H44" s="18"/>
      <c r="I44" s="23">
        <v>16121374</v>
      </c>
      <c r="J44" s="20"/>
      <c r="K44" s="23">
        <v>73043</v>
      </c>
    </row>
    <row r="45" spans="1:18">
      <c r="A45" s="21"/>
      <c r="B45" s="10" t="s">
        <v>22</v>
      </c>
      <c r="C45" s="1"/>
      <c r="D45" s="1"/>
      <c r="E45" s="1"/>
      <c r="F45" s="1"/>
      <c r="G45" s="1"/>
      <c r="H45" s="18"/>
      <c r="I45" s="23">
        <v>3499378</v>
      </c>
      <c r="J45" s="20"/>
      <c r="K45" s="23">
        <v>4931383</v>
      </c>
    </row>
    <row r="46" spans="1:18">
      <c r="A46" s="21"/>
      <c r="B46" s="10" t="s">
        <v>19</v>
      </c>
      <c r="C46" s="1"/>
      <c r="D46" s="1"/>
      <c r="E46" s="1"/>
      <c r="F46" s="1"/>
      <c r="G46" s="1"/>
      <c r="H46" s="18"/>
      <c r="I46" s="23">
        <v>4115855</v>
      </c>
      <c r="J46" s="20"/>
      <c r="K46" s="23">
        <v>6086918</v>
      </c>
      <c r="R46" s="4" t="s">
        <v>20</v>
      </c>
    </row>
    <row r="47" spans="1:18">
      <c r="A47" s="29" t="s">
        <v>23</v>
      </c>
      <c r="B47" s="29"/>
      <c r="C47" s="29"/>
      <c r="D47" s="29"/>
      <c r="E47" s="29"/>
      <c r="F47" s="29"/>
      <c r="G47" s="29"/>
      <c r="H47" s="18"/>
      <c r="I47" s="79">
        <f>SUM(I38:I46)</f>
        <v>52773454</v>
      </c>
      <c r="J47" s="20"/>
      <c r="K47" s="79">
        <f>SUM(K38:K46)</f>
        <v>38272681</v>
      </c>
    </row>
    <row r="48" spans="1:18" ht="3.75" customHeight="1">
      <c r="A48" s="2"/>
      <c r="B48" s="1"/>
      <c r="C48" s="1"/>
      <c r="D48" s="1"/>
      <c r="E48" s="1"/>
      <c r="F48" s="1"/>
      <c r="G48" s="1"/>
      <c r="H48" s="18"/>
      <c r="I48" s="23"/>
      <c r="J48" s="20"/>
      <c r="K48" s="23"/>
    </row>
    <row r="49" spans="1:12">
      <c r="A49" s="2" t="s">
        <v>24</v>
      </c>
      <c r="B49" s="1"/>
      <c r="C49" s="1"/>
      <c r="D49" s="1"/>
      <c r="E49" s="1"/>
      <c r="F49" s="1"/>
      <c r="G49" s="1"/>
      <c r="H49" s="18"/>
      <c r="I49" s="23"/>
      <c r="J49" s="20"/>
      <c r="K49" s="23"/>
    </row>
    <row r="50" spans="1:12">
      <c r="A50" s="1"/>
      <c r="B50" s="10" t="s">
        <v>69</v>
      </c>
      <c r="C50" s="1"/>
      <c r="D50" s="1"/>
      <c r="E50" s="1"/>
      <c r="F50" s="1"/>
      <c r="G50" s="1"/>
      <c r="H50" s="18"/>
      <c r="I50" s="23">
        <v>3201701</v>
      </c>
      <c r="J50" s="20"/>
      <c r="K50" s="23">
        <v>3884830</v>
      </c>
    </row>
    <row r="51" spans="1:12">
      <c r="A51" s="1"/>
      <c r="B51" s="10" t="s">
        <v>70</v>
      </c>
      <c r="C51" s="34"/>
      <c r="D51" s="34"/>
      <c r="E51" s="34"/>
      <c r="F51" s="34"/>
      <c r="G51" s="34"/>
      <c r="H51" s="18"/>
      <c r="I51" s="23">
        <v>206180230</v>
      </c>
      <c r="J51" s="20"/>
      <c r="K51" s="23">
        <v>186595615</v>
      </c>
    </row>
    <row r="52" spans="1:12">
      <c r="A52" s="1"/>
      <c r="B52" s="10" t="s">
        <v>62</v>
      </c>
      <c r="C52" s="34"/>
      <c r="D52" s="34"/>
      <c r="E52" s="34"/>
      <c r="F52" s="34"/>
      <c r="G52" s="34"/>
      <c r="H52" s="18"/>
      <c r="I52" s="23">
        <v>7000000</v>
      </c>
      <c r="J52" s="20"/>
      <c r="K52" s="23">
        <v>0</v>
      </c>
    </row>
    <row r="53" spans="1:12">
      <c r="A53" s="1"/>
      <c r="B53" s="10" t="s">
        <v>68</v>
      </c>
      <c r="C53" s="34"/>
      <c r="D53" s="34"/>
      <c r="E53" s="34"/>
      <c r="F53" s="34"/>
      <c r="G53" s="34"/>
      <c r="H53" s="18"/>
      <c r="I53" s="23">
        <v>375000</v>
      </c>
      <c r="J53" s="20"/>
      <c r="K53" s="23">
        <v>0</v>
      </c>
    </row>
    <row r="54" spans="1:12">
      <c r="A54" s="1"/>
      <c r="B54" s="10" t="s">
        <v>25</v>
      </c>
      <c r="C54" s="1"/>
      <c r="D54" s="1"/>
      <c r="E54" s="1"/>
      <c r="F54" s="1"/>
      <c r="G54" s="1"/>
      <c r="H54" s="18"/>
      <c r="I54" s="23">
        <v>411543</v>
      </c>
      <c r="J54" s="20"/>
      <c r="K54" s="23">
        <v>0</v>
      </c>
      <c r="L54" s="23"/>
    </row>
    <row r="55" spans="1:12">
      <c r="A55" s="1"/>
      <c r="B55" s="10" t="s">
        <v>67</v>
      </c>
      <c r="C55" s="1"/>
      <c r="D55" s="1"/>
      <c r="E55" s="1"/>
      <c r="F55" s="1"/>
      <c r="G55" s="1"/>
      <c r="H55" s="18"/>
      <c r="I55" s="23">
        <v>3832</v>
      </c>
      <c r="J55" s="20"/>
      <c r="K55" s="23">
        <v>9851</v>
      </c>
    </row>
    <row r="56" spans="1:12">
      <c r="A56" s="29" t="s">
        <v>26</v>
      </c>
      <c r="B56" s="29"/>
      <c r="C56" s="29"/>
      <c r="D56" s="29"/>
      <c r="E56" s="29"/>
      <c r="F56" s="29"/>
      <c r="G56" s="29"/>
      <c r="H56" s="18"/>
      <c r="I56" s="79">
        <f>SUM(I50:I55)</f>
        <v>217172306</v>
      </c>
      <c r="J56" s="20"/>
      <c r="K56" s="79">
        <f>SUM(K50:K55)</f>
        <v>190490296</v>
      </c>
    </row>
    <row r="57" spans="1:12">
      <c r="A57" s="29" t="s">
        <v>27</v>
      </c>
      <c r="B57" s="29"/>
      <c r="C57" s="29"/>
      <c r="D57" s="29"/>
      <c r="E57" s="29"/>
      <c r="F57" s="29"/>
      <c r="G57" s="29"/>
      <c r="H57" s="18"/>
      <c r="I57" s="27">
        <f>+I47+I56</f>
        <v>269945760</v>
      </c>
      <c r="J57" s="20"/>
      <c r="K57" s="27">
        <f>+K47+K56</f>
        <v>228762977</v>
      </c>
      <c r="L57" s="24"/>
    </row>
    <row r="58" spans="1:12" ht="1.5" customHeight="1">
      <c r="A58" s="21"/>
      <c r="B58" s="1"/>
      <c r="C58" s="1"/>
      <c r="D58" s="1"/>
      <c r="E58" s="1"/>
      <c r="F58" s="1"/>
      <c r="G58" s="1"/>
      <c r="H58" s="18"/>
      <c r="I58" s="23"/>
      <c r="J58" s="20"/>
      <c r="K58" s="23"/>
    </row>
    <row r="59" spans="1:12">
      <c r="A59" s="29" t="s">
        <v>28</v>
      </c>
      <c r="B59" s="1"/>
      <c r="C59" s="1"/>
      <c r="D59" s="1"/>
      <c r="E59" s="1"/>
      <c r="F59" s="1"/>
      <c r="G59" s="1"/>
      <c r="H59" s="18"/>
      <c r="I59" s="23"/>
      <c r="J59" s="20"/>
      <c r="K59" s="23"/>
    </row>
    <row r="60" spans="1:12">
      <c r="A60" s="1"/>
      <c r="B60" s="10" t="s">
        <v>71</v>
      </c>
      <c r="C60" s="1"/>
      <c r="D60" s="1"/>
      <c r="E60" s="1"/>
      <c r="F60" s="1"/>
      <c r="G60" s="1"/>
      <c r="H60" s="18"/>
      <c r="I60" s="23">
        <v>381400000</v>
      </c>
      <c r="J60" s="20"/>
      <c r="K60" s="23">
        <v>381400000</v>
      </c>
    </row>
    <row r="61" spans="1:12">
      <c r="A61" s="1"/>
      <c r="B61" s="10" t="s">
        <v>29</v>
      </c>
      <c r="C61" s="1"/>
      <c r="D61" s="1"/>
      <c r="E61" s="1"/>
      <c r="F61" s="1"/>
      <c r="G61" s="1"/>
      <c r="H61" s="18"/>
      <c r="I61" s="23">
        <v>76280000</v>
      </c>
      <c r="J61" s="20"/>
      <c r="K61" s="23">
        <v>76280000</v>
      </c>
    </row>
    <row r="62" spans="1:12">
      <c r="A62" s="1"/>
      <c r="B62" s="10" t="s">
        <v>30</v>
      </c>
      <c r="C62" s="7"/>
      <c r="D62" s="1"/>
      <c r="E62" s="1"/>
      <c r="F62" s="1"/>
      <c r="G62" s="1"/>
      <c r="H62" s="18"/>
      <c r="I62" s="23">
        <v>59075670</v>
      </c>
      <c r="J62" s="20"/>
      <c r="K62" s="23">
        <v>73956467</v>
      </c>
    </row>
    <row r="63" spans="1:12">
      <c r="A63" s="1"/>
      <c r="B63" s="10" t="s">
        <v>31</v>
      </c>
      <c r="C63" s="7"/>
      <c r="D63" s="1"/>
      <c r="E63" s="1"/>
      <c r="F63" s="1"/>
      <c r="G63" s="1"/>
      <c r="H63" s="18"/>
      <c r="I63" s="80">
        <v>7853243</v>
      </c>
      <c r="J63" s="81"/>
      <c r="K63" s="80">
        <v>7987436</v>
      </c>
    </row>
    <row r="64" spans="1:12">
      <c r="A64" s="29" t="s">
        <v>32</v>
      </c>
      <c r="B64" s="29"/>
      <c r="C64" s="29"/>
      <c r="D64" s="29"/>
      <c r="E64" s="29"/>
      <c r="F64" s="29"/>
      <c r="G64" s="29"/>
      <c r="H64" s="18"/>
      <c r="I64" s="79">
        <f>SUM(I60:I63)</f>
        <v>524608913</v>
      </c>
      <c r="J64" s="20"/>
      <c r="K64" s="79">
        <f>SUM(K60:K63)</f>
        <v>539623903</v>
      </c>
    </row>
    <row r="65" spans="1:12" ht="13.5" thickBot="1">
      <c r="A65" s="29" t="s">
        <v>33</v>
      </c>
      <c r="B65" s="29"/>
      <c r="C65" s="29"/>
      <c r="D65" s="29"/>
      <c r="E65" s="29"/>
      <c r="F65" s="29"/>
      <c r="G65" s="29"/>
      <c r="H65" s="18"/>
      <c r="I65" s="36">
        <f>+I57+I64</f>
        <v>794554673</v>
      </c>
      <c r="J65" s="20"/>
      <c r="K65" s="36">
        <f>+K57+K64</f>
        <v>768386880</v>
      </c>
      <c r="L65" s="24"/>
    </row>
    <row r="66" spans="1:12" ht="6.75" customHeight="1" thickTop="1">
      <c r="A66" s="29"/>
      <c r="B66" s="7"/>
      <c r="C66" s="29"/>
      <c r="D66" s="29"/>
      <c r="E66" s="29"/>
      <c r="F66" s="29"/>
      <c r="G66" s="29"/>
      <c r="H66" s="18"/>
      <c r="I66" s="38"/>
      <c r="J66" s="20"/>
      <c r="K66" s="38"/>
      <c r="L66" s="24"/>
    </row>
    <row r="67" spans="1:12" ht="9.75" customHeight="1">
      <c r="A67" s="29"/>
      <c r="B67" s="7"/>
      <c r="C67" s="29"/>
      <c r="D67" s="29"/>
      <c r="E67" s="29"/>
      <c r="F67" s="29"/>
      <c r="G67" s="29"/>
      <c r="H67" s="18"/>
      <c r="I67" s="23"/>
      <c r="J67" s="20"/>
      <c r="K67" s="23"/>
      <c r="L67" s="24"/>
    </row>
    <row r="68" spans="1:12" ht="18.75" customHeight="1">
      <c r="A68" s="39"/>
      <c r="B68" s="40"/>
      <c r="C68" s="40"/>
      <c r="D68" s="40"/>
      <c r="E68" s="40"/>
      <c r="F68" s="40"/>
      <c r="G68" s="40"/>
      <c r="H68" s="17"/>
      <c r="I68" s="99" t="s">
        <v>72</v>
      </c>
      <c r="J68" s="100"/>
      <c r="K68" s="101"/>
      <c r="L68" s="41"/>
    </row>
    <row r="69" spans="1:12" ht="12" customHeight="1">
      <c r="A69" s="40"/>
      <c r="B69" s="89" t="s">
        <v>34</v>
      </c>
      <c r="C69" s="89"/>
      <c r="D69" s="89"/>
      <c r="E69" s="10"/>
      <c r="F69" s="89" t="s">
        <v>35</v>
      </c>
      <c r="G69" s="89"/>
      <c r="H69" s="89"/>
      <c r="I69" s="102"/>
      <c r="J69" s="103"/>
      <c r="K69" s="104"/>
      <c r="L69" s="41"/>
    </row>
    <row r="70" spans="1:12">
      <c r="A70" s="10"/>
      <c r="B70" s="89" t="s">
        <v>36</v>
      </c>
      <c r="C70" s="89"/>
      <c r="D70" s="89"/>
      <c r="E70" s="10"/>
      <c r="F70" s="89" t="s">
        <v>37</v>
      </c>
      <c r="G70" s="89"/>
      <c r="H70" s="89"/>
      <c r="I70" s="105"/>
      <c r="J70" s="106"/>
      <c r="K70" s="107"/>
      <c r="L70" s="24"/>
    </row>
    <row r="71" spans="1:12" ht="6.75" customHeight="1">
      <c r="A71" s="10"/>
      <c r="B71" s="10"/>
      <c r="C71" s="10"/>
      <c r="D71" s="10"/>
      <c r="E71" s="10"/>
      <c r="F71" s="10"/>
      <c r="G71" s="10"/>
      <c r="H71" s="10"/>
      <c r="I71" s="42"/>
      <c r="J71" s="42"/>
      <c r="K71" s="42"/>
      <c r="L71" s="24"/>
    </row>
    <row r="72" spans="1:12" ht="6" customHeight="1" thickBot="1">
      <c r="A72" s="12"/>
      <c r="B72" s="12"/>
      <c r="C72" s="12"/>
      <c r="D72" s="12"/>
      <c r="E72" s="12"/>
      <c r="F72" s="12"/>
      <c r="G72" s="12"/>
      <c r="H72" s="13"/>
      <c r="I72" s="14"/>
      <c r="J72" s="12"/>
      <c r="K72" s="14"/>
    </row>
    <row r="74" spans="1:12">
      <c r="D74" s="43"/>
    </row>
    <row r="75" spans="1:12">
      <c r="I75" s="26"/>
    </row>
  </sheetData>
  <mergeCells count="7">
    <mergeCell ref="I1:K3"/>
    <mergeCell ref="G4:K5"/>
    <mergeCell ref="I68:K70"/>
    <mergeCell ref="B69:D69"/>
    <mergeCell ref="F69:H69"/>
    <mergeCell ref="B70:D70"/>
    <mergeCell ref="F70:H70"/>
  </mergeCells>
  <printOptions horizontalCentered="1"/>
  <pageMargins left="0.70866141732283472" right="0.70866141732283472" top="0.74803149606299213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CD31-7F90-485F-9677-063B3FD9D54F}">
  <sheetPr>
    <tabColor theme="0" tint="-0.249977111117893"/>
    <pageSetUpPr fitToPage="1"/>
  </sheetPr>
  <dimension ref="A1:P71"/>
  <sheetViews>
    <sheetView showGridLines="0" zoomScaleNormal="100" workbookViewId="0">
      <selection activeCell="K15" sqref="K15"/>
    </sheetView>
  </sheetViews>
  <sheetFormatPr baseColWidth="10" defaultColWidth="9.140625" defaultRowHeight="12.75"/>
  <cols>
    <col min="1" max="1" width="2.28515625" style="5" customWidth="1"/>
    <col min="2" max="6" width="9.140625" style="5"/>
    <col min="7" max="7" width="12.140625" style="5" bestFit="1" customWidth="1"/>
    <col min="8" max="8" width="14.42578125" style="5" bestFit="1" customWidth="1"/>
    <col min="9" max="9" width="12.85546875" style="5" bestFit="1" customWidth="1"/>
    <col min="10" max="10" width="4.85546875" style="5" customWidth="1"/>
    <col min="11" max="11" width="12.5703125" style="5" bestFit="1" customWidth="1"/>
    <col min="12" max="12" width="2.85546875" style="45" customWidth="1"/>
    <col min="13" max="15" width="9.140625" style="5"/>
    <col min="16" max="16" width="13.85546875" style="5" bestFit="1" customWidth="1"/>
    <col min="17" max="16384" width="9.140625" style="5"/>
  </cols>
  <sheetData>
    <row r="1" spans="1:12" ht="30" customHeight="1">
      <c r="A1" s="44"/>
    </row>
    <row r="2" spans="1:12" ht="12.75" customHeight="1">
      <c r="A2" s="44" t="str">
        <f>+'Situación Financiera'!A3</f>
        <v>(Compañía Salvadoreña)</v>
      </c>
      <c r="H2" s="87"/>
      <c r="I2" s="87"/>
      <c r="J2" s="87"/>
      <c r="K2" s="87"/>
      <c r="L2" s="87"/>
    </row>
    <row r="3" spans="1:12" ht="12.75" customHeight="1">
      <c r="A3" s="46" t="s">
        <v>1</v>
      </c>
      <c r="H3" s="87"/>
      <c r="I3" s="87"/>
      <c r="J3" s="87"/>
      <c r="K3" s="87"/>
      <c r="L3" s="87"/>
    </row>
    <row r="4" spans="1:12" ht="7.5" customHeight="1">
      <c r="A4" s="46"/>
      <c r="I4" s="88"/>
      <c r="J4" s="88"/>
      <c r="K4" s="88"/>
    </row>
    <row r="5" spans="1:12">
      <c r="A5" s="44" t="s">
        <v>38</v>
      </c>
      <c r="I5" s="88"/>
      <c r="J5" s="88"/>
      <c r="K5" s="88"/>
    </row>
    <row r="6" spans="1:12" ht="7.5" customHeight="1">
      <c r="I6" s="88"/>
      <c r="J6" s="88"/>
      <c r="K6" s="88"/>
    </row>
    <row r="7" spans="1:12">
      <c r="A7" s="85" t="s">
        <v>76</v>
      </c>
    </row>
    <row r="8" spans="1:12" ht="7.5" customHeight="1">
      <c r="A8" s="46"/>
    </row>
    <row r="9" spans="1:12">
      <c r="A9" s="46" t="s">
        <v>39</v>
      </c>
    </row>
    <row r="10" spans="1:12" ht="13.5" thickBot="1">
      <c r="A10" s="47"/>
      <c r="B10" s="47"/>
      <c r="C10" s="47"/>
      <c r="D10" s="47"/>
      <c r="E10" s="47"/>
      <c r="F10" s="47"/>
      <c r="G10" s="47"/>
      <c r="H10" s="48"/>
      <c r="I10" s="47"/>
      <c r="J10" s="47"/>
      <c r="K10" s="47"/>
    </row>
    <row r="11" spans="1:12">
      <c r="A11" s="4"/>
      <c r="B11" s="4"/>
      <c r="C11" s="4"/>
      <c r="D11" s="4"/>
      <c r="E11" s="4"/>
      <c r="F11" s="4"/>
      <c r="G11" s="4"/>
      <c r="H11" s="49"/>
      <c r="I11" s="4"/>
      <c r="J11" s="4"/>
      <c r="K11" s="4"/>
    </row>
    <row r="12" spans="1:12">
      <c r="A12" s="50"/>
      <c r="I12" s="52">
        <v>2026</v>
      </c>
      <c r="J12" s="51"/>
      <c r="K12" s="52">
        <v>2025</v>
      </c>
    </row>
    <row r="13" spans="1:12">
      <c r="A13" s="50"/>
      <c r="H13" s="53"/>
      <c r="I13" s="54" t="s">
        <v>5</v>
      </c>
      <c r="J13" s="55"/>
      <c r="K13" s="54" t="s">
        <v>5</v>
      </c>
    </row>
    <row r="14" spans="1:12">
      <c r="A14" s="50"/>
      <c r="H14" s="53"/>
      <c r="I14" s="54"/>
      <c r="J14" s="55"/>
      <c r="K14" s="54"/>
    </row>
    <row r="15" spans="1:12">
      <c r="A15" s="56" t="s">
        <v>40</v>
      </c>
      <c r="B15" s="56"/>
      <c r="C15" s="56"/>
      <c r="D15" s="56"/>
      <c r="E15" s="56"/>
      <c r="F15" s="56"/>
      <c r="G15" s="56"/>
      <c r="H15" s="57"/>
      <c r="I15" s="58">
        <v>45641301</v>
      </c>
      <c r="J15" s="26"/>
      <c r="K15" s="58">
        <v>48278145</v>
      </c>
    </row>
    <row r="16" spans="1:12">
      <c r="A16" s="56" t="s">
        <v>41</v>
      </c>
      <c r="B16" s="56"/>
      <c r="C16" s="56"/>
      <c r="D16" s="56"/>
      <c r="E16" s="56"/>
      <c r="F16" s="56"/>
      <c r="G16" s="56"/>
      <c r="H16" s="57"/>
      <c r="I16" s="59">
        <v>-18957158</v>
      </c>
      <c r="J16" s="60"/>
      <c r="K16" s="59">
        <v>-17597392</v>
      </c>
    </row>
    <row r="17" spans="1:12">
      <c r="A17" s="56"/>
      <c r="B17" s="56"/>
      <c r="C17" s="56"/>
      <c r="D17" s="56"/>
      <c r="E17" s="56"/>
      <c r="F17" s="56"/>
      <c r="G17" s="56"/>
      <c r="H17" s="57"/>
      <c r="I17" s="61"/>
      <c r="J17" s="60"/>
      <c r="K17" s="61"/>
    </row>
    <row r="18" spans="1:12" s="63" customFormat="1">
      <c r="A18" s="62" t="s">
        <v>42</v>
      </c>
      <c r="B18" s="62"/>
      <c r="C18" s="62"/>
      <c r="D18" s="62"/>
      <c r="E18" s="62"/>
      <c r="F18" s="62"/>
      <c r="G18" s="62"/>
      <c r="I18" s="64">
        <f>SUM(I15:I17)</f>
        <v>26684143</v>
      </c>
      <c r="J18" s="65"/>
      <c r="K18" s="64">
        <f>SUM(K15:K17)</f>
        <v>30680753</v>
      </c>
      <c r="L18" s="66"/>
    </row>
    <row r="19" spans="1:12">
      <c r="C19" s="24"/>
      <c r="D19" s="24"/>
      <c r="E19" s="65"/>
      <c r="F19" s="24"/>
      <c r="G19" s="24"/>
      <c r="I19" s="58"/>
      <c r="J19" s="24"/>
      <c r="K19" s="58"/>
    </row>
    <row r="20" spans="1:12">
      <c r="A20" s="56" t="s">
        <v>54</v>
      </c>
      <c r="H20" s="57"/>
      <c r="I20" s="61">
        <v>-3498474</v>
      </c>
      <c r="J20" s="60"/>
      <c r="K20" s="61">
        <v>-3655936</v>
      </c>
    </row>
    <row r="21" spans="1:12">
      <c r="A21" s="56" t="s">
        <v>44</v>
      </c>
      <c r="H21" s="57"/>
      <c r="I21" s="61">
        <v>-532938</v>
      </c>
      <c r="J21" s="60"/>
      <c r="K21" s="61">
        <v>-580367</v>
      </c>
    </row>
    <row r="22" spans="1:12">
      <c r="A22" s="56" t="s">
        <v>45</v>
      </c>
      <c r="H22" s="57"/>
      <c r="I22" s="61">
        <v>-1817636</v>
      </c>
      <c r="J22" s="60"/>
      <c r="K22" s="61">
        <v>-2626765</v>
      </c>
    </row>
    <row r="23" spans="1:12">
      <c r="A23" s="5" t="s">
        <v>43</v>
      </c>
      <c r="C23" s="24"/>
      <c r="D23" s="24"/>
      <c r="E23" s="65"/>
      <c r="F23" s="24"/>
      <c r="G23" s="24"/>
      <c r="I23" s="61">
        <v>972866</v>
      </c>
      <c r="J23" s="24"/>
      <c r="K23" s="58">
        <v>869463</v>
      </c>
    </row>
    <row r="24" spans="1:12">
      <c r="C24" s="24"/>
      <c r="D24" s="24"/>
      <c r="E24" s="65"/>
      <c r="F24" s="24"/>
      <c r="G24" s="24"/>
      <c r="I24" s="58"/>
      <c r="J24" s="24"/>
      <c r="K24" s="58"/>
    </row>
    <row r="25" spans="1:12" s="63" customFormat="1">
      <c r="A25" s="62" t="s">
        <v>46</v>
      </c>
      <c r="B25" s="62"/>
      <c r="C25" s="62"/>
      <c r="D25" s="62"/>
      <c r="E25" s="62"/>
      <c r="F25" s="62"/>
      <c r="G25" s="62"/>
      <c r="I25" s="64">
        <f>SUM(I18:I23)</f>
        <v>21807961</v>
      </c>
      <c r="J25" s="65"/>
      <c r="K25" s="64">
        <f>SUM(K18:K23)</f>
        <v>24687148</v>
      </c>
      <c r="L25" s="66"/>
    </row>
    <row r="26" spans="1:12">
      <c r="C26" s="24"/>
      <c r="D26" s="24"/>
      <c r="E26" s="65"/>
      <c r="F26" s="24"/>
      <c r="G26" s="24"/>
      <c r="I26" s="58"/>
      <c r="J26" s="24"/>
      <c r="K26" s="58"/>
    </row>
    <row r="27" spans="1:12">
      <c r="A27" s="5" t="s">
        <v>47</v>
      </c>
      <c r="C27" s="24"/>
      <c r="D27" s="24"/>
      <c r="E27" s="65"/>
      <c r="F27" s="24"/>
      <c r="G27" s="24"/>
      <c r="H27" s="61"/>
      <c r="I27" s="61">
        <v>4127884</v>
      </c>
      <c r="J27" s="24"/>
      <c r="K27" s="58">
        <v>4297986</v>
      </c>
    </row>
    <row r="28" spans="1:12">
      <c r="A28" s="5" t="s">
        <v>48</v>
      </c>
      <c r="C28" s="24"/>
      <c r="D28" s="24"/>
      <c r="E28" s="24"/>
      <c r="F28" s="24"/>
      <c r="G28" s="24"/>
      <c r="H28" s="57"/>
      <c r="I28" s="59">
        <v>-6608135</v>
      </c>
      <c r="J28" s="60"/>
      <c r="K28" s="59">
        <v>-5271200</v>
      </c>
      <c r="L28" s="82"/>
    </row>
    <row r="30" spans="1:12" s="63" customFormat="1">
      <c r="A30" s="62" t="s">
        <v>59</v>
      </c>
      <c r="B30" s="62"/>
      <c r="C30" s="62"/>
      <c r="D30" s="62"/>
      <c r="E30" s="62"/>
      <c r="F30" s="62"/>
      <c r="G30" s="62"/>
      <c r="I30" s="64">
        <f>SUM(I25:I28)</f>
        <v>19327710</v>
      </c>
      <c r="J30" s="64"/>
      <c r="K30" s="64">
        <f>SUM(K25:K28)</f>
        <v>23713934</v>
      </c>
      <c r="L30" s="66"/>
    </row>
    <row r="31" spans="1:12">
      <c r="A31" s="65"/>
      <c r="D31" s="24"/>
      <c r="E31" s="65"/>
      <c r="F31" s="24"/>
      <c r="G31" s="24"/>
      <c r="I31" s="58"/>
      <c r="J31" s="24"/>
      <c r="K31" s="58"/>
    </row>
    <row r="32" spans="1:12">
      <c r="A32" s="24" t="s">
        <v>60</v>
      </c>
      <c r="D32" s="24"/>
      <c r="E32" s="65"/>
      <c r="F32" s="24"/>
      <c r="G32" s="24"/>
      <c r="I32" s="61">
        <v>0</v>
      </c>
      <c r="J32" s="24"/>
      <c r="K32" s="61">
        <v>0</v>
      </c>
    </row>
    <row r="33" spans="1:16">
      <c r="A33" s="65"/>
      <c r="D33" s="24"/>
      <c r="E33" s="65"/>
      <c r="F33" s="24"/>
      <c r="G33" s="24"/>
      <c r="I33" s="58"/>
      <c r="J33" s="24"/>
      <c r="K33" s="58"/>
    </row>
    <row r="34" spans="1:16">
      <c r="A34" s="62" t="s">
        <v>56</v>
      </c>
      <c r="D34" s="24"/>
      <c r="E34" s="65"/>
      <c r="F34" s="24"/>
      <c r="G34" s="24"/>
      <c r="H34" s="57"/>
      <c r="I34" s="84">
        <f>+I30+I32</f>
        <v>19327710</v>
      </c>
      <c r="J34" s="60"/>
      <c r="K34" s="84">
        <f>+K30+K32</f>
        <v>23713934</v>
      </c>
    </row>
    <row r="35" spans="1:16">
      <c r="A35" s="65"/>
      <c r="D35" s="24"/>
      <c r="E35" s="65"/>
      <c r="F35" s="24"/>
      <c r="G35" s="24"/>
      <c r="H35" s="57"/>
      <c r="J35" s="60"/>
    </row>
    <row r="36" spans="1:16" s="63" customFormat="1">
      <c r="A36" s="24" t="s">
        <v>49</v>
      </c>
      <c r="B36" s="62"/>
      <c r="C36" s="62"/>
      <c r="D36" s="62"/>
      <c r="E36" s="62"/>
      <c r="F36" s="62"/>
      <c r="G36" s="62"/>
      <c r="I36" s="61">
        <v>-5580643</v>
      </c>
      <c r="J36" s="60"/>
      <c r="K36" s="61">
        <v>-6823345</v>
      </c>
      <c r="L36" s="66"/>
      <c r="P36" s="83"/>
    </row>
    <row r="37" spans="1:16">
      <c r="A37" s="24"/>
      <c r="B37" s="62"/>
      <c r="C37" s="62"/>
      <c r="D37" s="62"/>
      <c r="E37" s="62"/>
      <c r="F37" s="62"/>
      <c r="G37" s="62"/>
      <c r="I37" s="67"/>
      <c r="J37" s="24"/>
      <c r="K37" s="67"/>
    </row>
    <row r="38" spans="1:16" ht="12" customHeight="1">
      <c r="A38" s="62" t="s">
        <v>50</v>
      </c>
      <c r="B38" s="62"/>
      <c r="C38" s="62"/>
      <c r="D38" s="62"/>
      <c r="E38" s="62"/>
      <c r="F38" s="62"/>
      <c r="G38" s="62"/>
      <c r="I38" s="64">
        <f>+I34+I36</f>
        <v>13747067</v>
      </c>
      <c r="J38" s="65"/>
      <c r="K38" s="64">
        <f>+K34+K36</f>
        <v>16890589</v>
      </c>
    </row>
    <row r="39" spans="1:16">
      <c r="A39" s="24"/>
      <c r="D39" s="24"/>
      <c r="E39" s="65"/>
      <c r="F39" s="24"/>
      <c r="G39" s="24"/>
      <c r="I39" s="24"/>
      <c r="J39" s="24"/>
      <c r="K39" s="24"/>
    </row>
    <row r="40" spans="1:16">
      <c r="A40" s="63"/>
      <c r="B40" s="56"/>
      <c r="C40" s="24"/>
      <c r="D40" s="24"/>
      <c r="E40" s="24"/>
      <c r="F40" s="65"/>
      <c r="G40" s="24"/>
      <c r="I40" s="68"/>
      <c r="J40" s="68"/>
      <c r="K40" s="68"/>
    </row>
    <row r="41" spans="1:16">
      <c r="A41" s="63"/>
      <c r="B41" s="56"/>
      <c r="C41" s="24"/>
      <c r="D41" s="24"/>
      <c r="E41" s="24"/>
      <c r="F41" s="65"/>
      <c r="G41" s="24"/>
      <c r="I41" s="68"/>
      <c r="J41" s="69"/>
      <c r="K41" s="68"/>
    </row>
    <row r="42" spans="1:16" ht="15.75" customHeight="1">
      <c r="A42" s="63"/>
      <c r="B42" s="56"/>
      <c r="C42" s="24"/>
      <c r="D42" s="24"/>
      <c r="E42" s="24"/>
      <c r="F42" s="65"/>
      <c r="G42" s="24"/>
      <c r="I42" s="68"/>
      <c r="J42" s="69"/>
      <c r="K42" s="68"/>
    </row>
    <row r="43" spans="1:16" ht="12.75" customHeight="1">
      <c r="A43" s="10"/>
      <c r="B43" s="10"/>
      <c r="C43" s="10"/>
      <c r="D43" s="10"/>
      <c r="E43" s="10"/>
      <c r="F43" s="10"/>
      <c r="G43" s="10"/>
      <c r="H43" s="10"/>
      <c r="I43" s="70"/>
      <c r="J43" s="70"/>
      <c r="K43" s="70"/>
    </row>
    <row r="44" spans="1:16">
      <c r="A44" s="10"/>
      <c r="B44" s="10"/>
      <c r="C44" s="10"/>
      <c r="D44" s="10"/>
      <c r="E44" s="10"/>
      <c r="F44" s="10"/>
      <c r="G44" s="10"/>
      <c r="H44" s="10"/>
      <c r="I44" s="70"/>
      <c r="J44" s="70"/>
      <c r="K44" s="70"/>
      <c r="L44" s="71"/>
    </row>
    <row r="45" spans="1:16">
      <c r="A45" s="72"/>
      <c r="B45" s="72"/>
      <c r="C45" s="72"/>
      <c r="D45" s="72"/>
      <c r="E45" s="72"/>
      <c r="F45" s="72"/>
      <c r="G45" s="72"/>
      <c r="H45" s="57"/>
      <c r="I45" s="70"/>
      <c r="J45" s="70"/>
      <c r="K45" s="70"/>
    </row>
    <row r="46" spans="1:16">
      <c r="A46" s="63"/>
      <c r="B46" s="56"/>
      <c r="C46" s="24"/>
      <c r="D46" s="24"/>
      <c r="E46" s="24"/>
      <c r="F46" s="65"/>
      <c r="G46" s="24"/>
      <c r="I46" s="61"/>
      <c r="J46" s="61"/>
      <c r="K46" s="61"/>
    </row>
    <row r="47" spans="1:16">
      <c r="A47" s="63"/>
      <c r="B47" s="56"/>
      <c r="C47" s="24"/>
      <c r="D47" s="24"/>
      <c r="E47" s="24"/>
      <c r="F47" s="65"/>
      <c r="G47" s="24"/>
      <c r="I47" s="61"/>
      <c r="J47" s="73"/>
      <c r="K47" s="61"/>
    </row>
    <row r="48" spans="1:16">
      <c r="A48" s="63"/>
      <c r="B48" s="56"/>
      <c r="C48" s="24"/>
      <c r="D48" s="24"/>
      <c r="E48" s="24"/>
      <c r="F48" s="65"/>
      <c r="G48" s="24"/>
      <c r="I48" s="61"/>
      <c r="J48" s="73"/>
      <c r="K48" s="61"/>
    </row>
    <row r="49" spans="1:12">
      <c r="A49" s="63"/>
      <c r="B49" s="56"/>
      <c r="C49" s="24"/>
      <c r="D49" s="24"/>
      <c r="E49" s="24"/>
      <c r="F49" s="65"/>
      <c r="G49" s="24"/>
      <c r="I49" s="61"/>
      <c r="J49" s="73"/>
      <c r="K49" s="61"/>
    </row>
    <row r="50" spans="1:12">
      <c r="A50" s="63"/>
      <c r="B50" s="56"/>
      <c r="C50" s="24"/>
      <c r="D50" s="24"/>
      <c r="E50" s="24"/>
      <c r="F50" s="65"/>
      <c r="G50" s="24"/>
      <c r="I50" s="61"/>
      <c r="J50" s="73"/>
      <c r="K50" s="61"/>
    </row>
    <row r="51" spans="1:12">
      <c r="A51" s="63"/>
      <c r="B51" s="56"/>
      <c r="C51" s="24"/>
      <c r="D51" s="24"/>
      <c r="E51" s="24"/>
      <c r="F51" s="65"/>
      <c r="G51" s="24"/>
      <c r="I51" s="61"/>
      <c r="J51" s="73"/>
      <c r="K51" s="61"/>
    </row>
    <row r="52" spans="1:12">
      <c r="A52" s="74"/>
      <c r="B52" s="56"/>
      <c r="C52" s="24"/>
      <c r="D52" s="24"/>
      <c r="E52" s="24"/>
      <c r="F52" s="65"/>
      <c r="G52" s="24"/>
      <c r="I52" s="73"/>
      <c r="J52" s="73"/>
      <c r="K52" s="73"/>
    </row>
    <row r="53" spans="1:12">
      <c r="A53" s="74"/>
      <c r="H53" s="75"/>
      <c r="I53" s="75"/>
      <c r="J53" s="75"/>
      <c r="K53" s="75"/>
    </row>
    <row r="54" spans="1:12">
      <c r="A54" s="74"/>
      <c r="B54" s="76"/>
      <c r="C54" s="76"/>
      <c r="D54" s="76"/>
      <c r="E54" s="76"/>
      <c r="F54" s="76"/>
      <c r="G54" s="76"/>
      <c r="H54" s="55"/>
      <c r="I54" s="77"/>
      <c r="J54" s="78"/>
      <c r="K54" s="77"/>
      <c r="L54" s="71"/>
    </row>
    <row r="55" spans="1:12">
      <c r="A55" s="74"/>
      <c r="H55" s="75"/>
      <c r="I55" s="75"/>
      <c r="J55" s="75"/>
      <c r="K55" s="75"/>
    </row>
    <row r="56" spans="1:12">
      <c r="A56" s="74"/>
      <c r="H56" s="75"/>
      <c r="I56" s="75"/>
      <c r="J56" s="75"/>
      <c r="K56" s="75"/>
    </row>
    <row r="57" spans="1:12">
      <c r="A57" s="74"/>
      <c r="H57" s="75"/>
      <c r="I57" s="75"/>
      <c r="J57" s="75"/>
      <c r="K57" s="75"/>
    </row>
    <row r="58" spans="1:12">
      <c r="A58" s="74"/>
      <c r="H58" s="75"/>
      <c r="I58" s="75"/>
      <c r="J58" s="75"/>
      <c r="K58" s="75"/>
    </row>
    <row r="59" spans="1:12">
      <c r="A59" s="74"/>
      <c r="H59" s="75"/>
      <c r="I59" s="75"/>
      <c r="J59" s="75"/>
      <c r="K59" s="75"/>
    </row>
    <row r="60" spans="1:12">
      <c r="A60" s="74"/>
      <c r="H60" s="75"/>
      <c r="I60" s="75"/>
      <c r="J60" s="75"/>
      <c r="K60" s="75"/>
    </row>
    <row r="61" spans="1:12">
      <c r="A61" s="74"/>
      <c r="H61" s="75"/>
      <c r="I61" s="75"/>
      <c r="J61" s="75"/>
      <c r="K61" s="75"/>
    </row>
    <row r="62" spans="1:12">
      <c r="H62" s="75"/>
      <c r="I62" s="75"/>
      <c r="J62" s="75"/>
      <c r="K62" s="75"/>
    </row>
    <row r="63" spans="1:12">
      <c r="A63" s="74"/>
      <c r="B63" s="89" t="s">
        <v>34</v>
      </c>
      <c r="C63" s="89"/>
      <c r="D63" s="89"/>
      <c r="F63" s="89" t="s">
        <v>35</v>
      </c>
      <c r="G63" s="89"/>
      <c r="H63" s="75"/>
      <c r="I63" s="90" t="s">
        <v>72</v>
      </c>
      <c r="J63" s="91"/>
      <c r="K63" s="92"/>
    </row>
    <row r="64" spans="1:12">
      <c r="A64" s="76"/>
      <c r="B64" s="89" t="s">
        <v>36</v>
      </c>
      <c r="C64" s="89"/>
      <c r="D64" s="89"/>
      <c r="E64" s="76"/>
      <c r="F64" s="89" t="s">
        <v>37</v>
      </c>
      <c r="G64" s="89"/>
      <c r="H64" s="55"/>
      <c r="I64" s="93"/>
      <c r="J64" s="94"/>
      <c r="K64" s="95"/>
    </row>
    <row r="65" spans="1:11">
      <c r="A65" s="72"/>
      <c r="B65" s="72"/>
      <c r="C65" s="72"/>
      <c r="D65" s="72"/>
      <c r="E65" s="72"/>
      <c r="F65" s="72"/>
      <c r="G65" s="72"/>
      <c r="H65" s="57"/>
      <c r="I65" s="96"/>
      <c r="J65" s="97"/>
      <c r="K65" s="98"/>
    </row>
    <row r="66" spans="1:1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</row>
    <row r="67" spans="1:11" ht="13.5" thickBot="1">
      <c r="A67" s="47"/>
      <c r="B67" s="47"/>
      <c r="C67" s="47"/>
      <c r="D67" s="47"/>
      <c r="E67" s="47"/>
      <c r="F67" s="47"/>
      <c r="G67" s="47"/>
      <c r="H67" s="48"/>
      <c r="I67" s="47"/>
      <c r="J67" s="47"/>
      <c r="K67" s="47"/>
    </row>
    <row r="71" spans="1:11">
      <c r="C71" s="5" t="s">
        <v>20</v>
      </c>
    </row>
  </sheetData>
  <mergeCells count="8">
    <mergeCell ref="A66:K66"/>
    <mergeCell ref="H2:L3"/>
    <mergeCell ref="I4:K6"/>
    <mergeCell ref="B63:D63"/>
    <mergeCell ref="F63:G63"/>
    <mergeCell ref="I63:K65"/>
    <mergeCell ref="B64:D64"/>
    <mergeCell ref="F64:G64"/>
  </mergeCells>
  <pageMargins left="0.86614173228346458" right="0.39370078740157483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Situación Financiera</vt:lpstr>
      <vt:lpstr>EdR</vt:lpstr>
      <vt:lpstr>EdR!Área_de_impresión</vt:lpstr>
      <vt:lpstr>'Situación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Elizabeth Lopez de Guevara</dc:creator>
  <cp:lastModifiedBy>Jessica  Lopez</cp:lastModifiedBy>
  <cp:lastPrinted>2026-05-25T20:19:36Z</cp:lastPrinted>
  <dcterms:created xsi:type="dcterms:W3CDTF">2023-02-28T16:18:24Z</dcterms:created>
  <dcterms:modified xsi:type="dcterms:W3CDTF">2026-05-25T20:22:14Z</dcterms:modified>
</cp:coreProperties>
</file>