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gurosazul-my.sharepoint.com/personal/iarevalo_segurosazul_com/Documents/Documentos/BVES/"/>
    </mc:Choice>
  </mc:AlternateContent>
  <xr:revisionPtr revIDLastSave="25" documentId="8_{EE026715-3630-47D3-B070-DA7055407CAD}" xr6:coauthVersionLast="47" xr6:coauthVersionMax="47" xr10:uidLastSave="{9EDA6858-201C-4F8B-A378-8B594411302D}"/>
  <bookViews>
    <workbookView xWindow="-108" yWindow="-108" windowWidth="23256" windowHeight="12456" xr2:uid="{00000000-000D-0000-FFFF-FFFF00000000}"/>
  </bookViews>
  <sheets>
    <sheet name="BCMAYO" sheetId="4" r:id="rId1"/>
    <sheet name="RMAYO " sheetId="7" r:id="rId2"/>
  </sheets>
  <definedNames>
    <definedName name="_xlnm.Print_Area" localSheetId="1">'RMAYO '!$A$1:$E$40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4" l="1"/>
  <c r="C16" i="4" l="1"/>
  <c r="C27" i="7" l="1"/>
  <c r="C16" i="7"/>
  <c r="C29" i="7" l="1"/>
  <c r="C31" i="7" s="1"/>
  <c r="G16" i="4"/>
  <c r="G25" i="4" s="1"/>
</calcChain>
</file>

<file path=xl/sharedStrings.xml><?xml version="1.0" encoding="utf-8"?>
<sst xmlns="http://schemas.openxmlformats.org/spreadsheetml/2006/main" count="65" uniqueCount="59">
  <si>
    <t>ACTIVO</t>
  </si>
  <si>
    <t xml:space="preserve">    Disponible</t>
  </si>
  <si>
    <t xml:space="preserve">    Primas por cobrar</t>
  </si>
  <si>
    <t xml:space="preserve">    Sociedades deudoras de seguros y fianzas</t>
  </si>
  <si>
    <t xml:space="preserve">    Inversiones permanentes</t>
  </si>
  <si>
    <t xml:space="preserve">    Inmuebles, mobiliario y equipo</t>
  </si>
  <si>
    <t>TOTAL ACTIVO</t>
  </si>
  <si>
    <t>PASIVO</t>
  </si>
  <si>
    <t xml:space="preserve">   Obligaciones con asegurados</t>
  </si>
  <si>
    <t xml:space="preserve">   Reservas técnicas </t>
  </si>
  <si>
    <t xml:space="preserve">   Reservas por siniestros</t>
  </si>
  <si>
    <t xml:space="preserve">   Sociedades acreedoras de seguros y fianzas</t>
  </si>
  <si>
    <t xml:space="preserve">   Obligaciones financieras</t>
  </si>
  <si>
    <t xml:space="preserve">   Obligaciones con intermediarios y agentes</t>
  </si>
  <si>
    <t xml:space="preserve">   Cuentas por pagar</t>
  </si>
  <si>
    <t xml:space="preserve">   Provisiones</t>
  </si>
  <si>
    <t xml:space="preserve">   Otros pasivos</t>
  </si>
  <si>
    <t>TOTAL PASIVO</t>
  </si>
  <si>
    <t>PATRIMONIO</t>
  </si>
  <si>
    <t xml:space="preserve">   Capital social</t>
  </si>
  <si>
    <t xml:space="preserve">   Reservas de capital</t>
  </si>
  <si>
    <t xml:space="preserve">   Patrimonio restringido</t>
  </si>
  <si>
    <t xml:space="preserve">   Resultados acumulados</t>
  </si>
  <si>
    <t>TOTAL PATRIMONIO</t>
  </si>
  <si>
    <t>TOTAL PASIVO Y PATRIMONIO</t>
  </si>
  <si>
    <t>Dr. Pedro Geoffroy Carletti</t>
  </si>
  <si>
    <t>Director Vicepresidente</t>
  </si>
  <si>
    <t>Adonay Enrique Romero</t>
  </si>
  <si>
    <t>Contador General</t>
  </si>
  <si>
    <t>(Cifras expresadas en dólares de los Estados Unidos de América)</t>
  </si>
  <si>
    <t>INGRESOS</t>
  </si>
  <si>
    <t>PRIMAS PRODUCTOS</t>
  </si>
  <si>
    <t>INGRESOS POR DECREMENTO DE RESERVAS TECNICAS Y CONTINGENCIAL DE FIANZAS</t>
  </si>
  <si>
    <t>SALVAMENTOS Y RECUPERACIONES</t>
  </si>
  <si>
    <t>INGRESOS FINANCIEROS Y DE INVERSION</t>
  </si>
  <si>
    <t>TOTAL INGRESOS</t>
  </si>
  <si>
    <t>GASTOS</t>
  </si>
  <si>
    <t>SINIESTROS</t>
  </si>
  <si>
    <t>PRIMAS CEDIDAS POR REASEGUROS Y REAFIANZAMIENTOS</t>
  </si>
  <si>
    <t>GASTOS POR INCREMENTO DE RESERVAS TECNICAS Y CONTINGENCIAL DE FIANZAS</t>
  </si>
  <si>
    <t>GASTOS DE ADQUISICION Y CONSERVACION</t>
  </si>
  <si>
    <t>DEVOLUCIONES Y CANCELACIONES DE PRIMAS</t>
  </si>
  <si>
    <t>GASTOS FINANCIEROS Y DE INVERSION</t>
  </si>
  <si>
    <t>GASTOS DE ADMINISTRACION</t>
  </si>
  <si>
    <t>TOTAL EGRESOS</t>
  </si>
  <si>
    <t>UTILIDAD ANTES DE IMPUESTOS</t>
  </si>
  <si>
    <t>SEGUROS AZUL VIDA, S.A., SEGUROS DE PERSONAS</t>
  </si>
  <si>
    <t>SINIESTROS Y GASTOS RECUPERADOS POR REAS Y REAF CEDIDOS</t>
  </si>
  <si>
    <t>REEMBOLSOS DE GASTOS POR CESIONES DE SEGUROS Y FIANZAS</t>
  </si>
  <si>
    <t>INGRESOS POR RECUPERACION DE ACTIVOS Y PROVISIONES</t>
  </si>
  <si>
    <t>INGRESOS EXTRAORDINARIOS Y DE EJERCICIOS ANTERIORES</t>
  </si>
  <si>
    <t>GASTOS EXTRAORDINARIOS Y DE EJERCICIOS ANTERIORES</t>
  </si>
  <si>
    <t>UTILIDAD NETA</t>
  </si>
  <si>
    <t xml:space="preserve">    Préstamos</t>
  </si>
  <si>
    <t xml:space="preserve">    Otros activos</t>
  </si>
  <si>
    <t xml:space="preserve">    Inversiones financieras</t>
  </si>
  <si>
    <t>PROVISION IMPUESTO SOBRE LA RENTA</t>
  </si>
  <si>
    <t>BALANCE DE COMPROBACIÓN  AL  31 DE MAYO DE 2026</t>
  </si>
  <si>
    <t>ESTADO DE RESULTADOS AL  31 DE MAYO 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</si>
</sst>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&quot;$&quot;\ * #,##0.00_);_(&quot;$&quot;\ * \(#,##0.00\);_(&quot;$&quot;\ * &quot;-&quot;??_);_(@_)"/>
    <numFmt numFmtId="166" formatCode="_(&quot;¢&quot;* #,##0.00_);_(&quot;¢&quot;* \(#,##0.00\);_(&quot;¢&quot;* &quot;-&quot;??_);_(@_)"/>
    <numFmt numFmtId="167" formatCode="_-* #,##0.00\ &quot;€&quot;_-;\-* #,##0.00\ &quot;€&quot;_-;_-* &quot;-&quot;??\ &quot;€&quot;_-;_-@_-"/>
    <numFmt numFmtId="168" formatCode="_-* #,##0.00\ _€_-;\-* #,##0.00\ _€_-;_-* &quot;-&quot;??\ _€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0000"/>
      <name val="Calibri"/>
      <family val="2"/>
    </font>
    <font>
      <sz val="10"/>
      <name val="Arial"/>
      <family val="2"/>
    </font>
    <font>
      <b/>
      <sz val="14"/>
      <name val="Calibri"/>
      <family val="2"/>
    </font>
    <font>
      <b/>
      <sz val="14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0"/>
      <name val="Calibri"/>
      <family val="2"/>
      <scheme val="minor"/>
    </font>
    <font>
      <sz val="10"/>
      <color rgb="FF000000"/>
      <name val="MS Sans Serif"/>
    </font>
    <font>
      <b/>
      <sz val="12"/>
      <color indexed="18"/>
      <name val="Arial"/>
      <family val="2"/>
    </font>
    <font>
      <sz val="10"/>
      <color indexed="8"/>
      <name val="MS Sans Serif"/>
    </font>
    <font>
      <sz val="10"/>
      <color rgb="FF00000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Helv"/>
    </font>
    <font>
      <sz val="14.05"/>
      <color indexed="18"/>
      <name val="Arial"/>
      <family val="2"/>
    </font>
    <font>
      <b/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4"/>
        </stop>
        <stop position="1">
          <color rgb="FF395E99"/>
        </stop>
      </gradientFill>
    </fill>
    <fill>
      <gradientFill degree="90">
        <stop position="0">
          <color rgb="FF4F81BD"/>
        </stop>
        <stop position="1">
          <color rgb="FF395E99"/>
        </stop>
      </gradient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rgb="FF0F243E"/>
      </left>
      <right style="thin">
        <color rgb="FF0F243E"/>
      </right>
      <top style="thin">
        <color rgb="FF0F243E"/>
      </top>
      <bottom style="thin">
        <color rgb="FF0F243E"/>
      </bottom>
      <diagonal/>
    </border>
  </borders>
  <cellStyleXfs count="96">
    <xf numFmtId="0" fontId="0" fillId="0" borderId="0"/>
    <xf numFmtId="165" fontId="1" fillId="0" borderId="0" applyFont="0" applyFill="0" applyBorder="0" applyAlignment="0" applyProtection="0"/>
    <xf numFmtId="0" fontId="4" fillId="0" borderId="0"/>
    <xf numFmtId="0" fontId="10" fillId="0" borderId="0"/>
    <xf numFmtId="44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  <xf numFmtId="0" fontId="14" fillId="0" borderId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1" fillId="2" borderId="5" applyNumberFormat="0" applyProtection="0">
      <alignment horizontal="center" vertical="top" wrapText="1"/>
    </xf>
    <xf numFmtId="0" fontId="4" fillId="0" borderId="0"/>
    <xf numFmtId="6" fontId="4" fillId="0" borderId="0" applyFont="0" applyFill="0" applyBorder="0" applyAlignment="0" applyProtection="0"/>
    <xf numFmtId="0" fontId="16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4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6" fillId="0" borderId="0"/>
    <xf numFmtId="165" fontId="1" fillId="0" borderId="0" applyFont="0" applyFill="0" applyBorder="0" applyAlignment="0" applyProtection="0"/>
    <xf numFmtId="0" fontId="16" fillId="0" borderId="0"/>
    <xf numFmtId="43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5" fillId="0" borderId="0">
      <alignment vertical="top"/>
    </xf>
    <xf numFmtId="0" fontId="18" fillId="0" borderId="0">
      <alignment vertical="top"/>
    </xf>
    <xf numFmtId="44" fontId="18" fillId="0" borderId="0" applyFont="0" applyFill="0" applyBorder="0" applyAlignment="0" applyProtection="0">
      <alignment vertical="top"/>
    </xf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8" fillId="0" borderId="0">
      <alignment vertical="top"/>
    </xf>
    <xf numFmtId="44" fontId="18" fillId="0" borderId="0" applyFont="0" applyFill="0" applyBorder="0" applyAlignment="0" applyProtection="0">
      <alignment vertical="top"/>
    </xf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9" fillId="0" borderId="0"/>
    <xf numFmtId="0" fontId="19" fillId="0" borderId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2" fillId="0" borderId="0"/>
    <xf numFmtId="0" fontId="1" fillId="0" borderId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1" fillId="3" borderId="6" applyNumberFormat="0" applyProtection="0">
      <alignment horizontal="center" vertical="top" wrapText="1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65" fontId="3" fillId="0" borderId="0" xfId="1" applyFont="1" applyFill="1" applyBorder="1"/>
    <xf numFmtId="165" fontId="6" fillId="0" borderId="0" xfId="1" applyFont="1" applyFill="1" applyBorder="1"/>
    <xf numFmtId="165" fontId="6" fillId="0" borderId="3" xfId="1" applyFont="1" applyFill="1" applyBorder="1"/>
    <xf numFmtId="165" fontId="9" fillId="0" borderId="3" xfId="0" applyNumberFormat="1" applyFont="1" applyBorder="1"/>
    <xf numFmtId="165" fontId="9" fillId="0" borderId="2" xfId="0" applyNumberFormat="1" applyFont="1" applyBorder="1"/>
    <xf numFmtId="44" fontId="0" fillId="0" borderId="0" xfId="0" applyNumberFormat="1"/>
    <xf numFmtId="0" fontId="2" fillId="0" borderId="0" xfId="0" applyFont="1"/>
    <xf numFmtId="165" fontId="0" fillId="0" borderId="0" xfId="0" applyNumberFormat="1"/>
    <xf numFmtId="165" fontId="9" fillId="0" borderId="0" xfId="0" applyNumberFormat="1" applyFont="1"/>
    <xf numFmtId="165" fontId="0" fillId="0" borderId="0" xfId="1" applyFont="1"/>
    <xf numFmtId="44" fontId="2" fillId="0" borderId="4" xfId="0" applyNumberFormat="1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5" fontId="2" fillId="0" borderId="3" xfId="0" applyNumberFormat="1" applyFont="1" applyBorder="1"/>
    <xf numFmtId="44" fontId="2" fillId="0" borderId="0" xfId="0" applyNumberFormat="1" applyFont="1"/>
    <xf numFmtId="164" fontId="2" fillId="0" borderId="0" xfId="0" applyNumberFormat="1" applyFont="1"/>
    <xf numFmtId="165" fontId="7" fillId="0" borderId="0" xfId="1" applyFont="1" applyFill="1" applyBorder="1"/>
    <xf numFmtId="165" fontId="7" fillId="0" borderId="1" xfId="1" applyFont="1" applyFill="1" applyBorder="1"/>
    <xf numFmtId="164" fontId="0" fillId="0" borderId="0" xfId="0" applyNumberFormat="1"/>
    <xf numFmtId="9" fontId="0" fillId="0" borderId="0" xfId="5" applyFont="1"/>
    <xf numFmtId="165" fontId="0" fillId="0" borderId="1" xfId="1" applyFont="1" applyBorder="1"/>
    <xf numFmtId="165" fontId="9" fillId="0" borderId="4" xfId="0" applyNumberFormat="1" applyFont="1" applyBorder="1"/>
    <xf numFmtId="165" fontId="7" fillId="0" borderId="0" xfId="1" applyFont="1"/>
    <xf numFmtId="4" fontId="5" fillId="0" borderId="0" xfId="2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96">
    <cellStyle name="Comma 2" xfId="6" xr:uid="{39A3B6C4-5289-4CAC-80A5-EEB0B8380E6B}"/>
    <cellStyle name="Comma 2 2" xfId="62" xr:uid="{E47EBE04-6C87-4D17-9D1A-0A1C24918F0C}"/>
    <cellStyle name="Comma 2 2 2" xfId="92" xr:uid="{2934CD6D-5445-4694-8928-D9C430517566}"/>
    <cellStyle name="Comma 2 3" xfId="49" xr:uid="{2CAA977E-0C56-4B99-BAF8-12BD32F741DF}"/>
    <cellStyle name="Comma 2 4" xfId="70" xr:uid="{881FD35B-3367-4A5E-BD21-81D51EB538A8}"/>
    <cellStyle name="Comma 2 5" xfId="87" xr:uid="{A05163B7-ECB5-48BB-80DE-43FC30B79934}"/>
    <cellStyle name="Comma1 - Estilo1" xfId="51" xr:uid="{CF1708EB-5B84-4AE0-8CFE-FFCEC80512FD}"/>
    <cellStyle name="Cuadros SSF" xfId="14" xr:uid="{A6DAA095-DDF2-483A-B173-AFEA1EF4FC45}"/>
    <cellStyle name="Cuadros SSF 2" xfId="74" xr:uid="{DBE7558E-2662-43A5-9C38-60664D63A72C}"/>
    <cellStyle name="Millares 2" xfId="16" xr:uid="{17484DB3-D5DC-4704-AF20-2E696A69CE86}"/>
    <cellStyle name="Millares 2 2" xfId="22" xr:uid="{BD710EA8-3B3D-4D1A-906F-28B24D8FB279}"/>
    <cellStyle name="Millares 2 2 2" xfId="80" xr:uid="{D9A92AB3-790F-41A1-8EB7-1F12A7376F1D}"/>
    <cellStyle name="Millares 2 3" xfId="52" xr:uid="{3295D518-D672-4802-BD58-6A88F15925C5}"/>
    <cellStyle name="Millares 2 4" xfId="75" xr:uid="{6FB39D9C-CE21-42B4-9488-9EAA1443D53D}"/>
    <cellStyle name="Millares 3" xfId="18" xr:uid="{5A94DE81-83DC-4C9E-8DC6-F23C5D54285E}"/>
    <cellStyle name="Millares 3 2" xfId="28" xr:uid="{6394814E-3B2D-4B71-9C3B-0FECE30A2CF2}"/>
    <cellStyle name="Millares 3 3" xfId="63" xr:uid="{063F110A-72C1-40EE-870C-5F3308A6E63F}"/>
    <cellStyle name="Millares 3 4" xfId="93" xr:uid="{08A497DA-B640-42C9-8F23-DCECD54ACF3D}"/>
    <cellStyle name="Millares 4" xfId="32" xr:uid="{D83F7F86-9827-483C-BBD4-BB04B212631D}"/>
    <cellStyle name="Millares 4 2" xfId="81" xr:uid="{F1A707CA-5F06-425E-9A99-2AEFBE20264F}"/>
    <cellStyle name="Millares 5" xfId="26" xr:uid="{54F10588-26B8-4E2F-9E96-FD3691672EAA}"/>
    <cellStyle name="Millares 6" xfId="69" xr:uid="{65B8F388-B193-43D2-AFCD-D934A5EFA64E}"/>
    <cellStyle name="Moneda" xfId="1" builtinId="4"/>
    <cellStyle name="Moneda 2" xfId="4" xr:uid="{00000000-0005-0000-0000-000001000000}"/>
    <cellStyle name="Moneda 2 2" xfId="12" xr:uid="{4E0A4DD5-B09E-4CD5-8BBA-98BC4827C706}"/>
    <cellStyle name="Moneda 2 2 2" xfId="38" xr:uid="{C78F871B-B3E8-481A-A621-3D3413BEED6C}"/>
    <cellStyle name="Moneda 2 2 2 2" xfId="60" xr:uid="{527DD3E4-5502-4D34-94D7-63F2202C6126}"/>
    <cellStyle name="Moneda 2 2 2 3" xfId="90" xr:uid="{11FBF962-5393-4613-95B9-BD803CB102F6}"/>
    <cellStyle name="Moneda 2 2 3" xfId="44" xr:uid="{B38F17DF-4B8C-47E6-9795-C2FEF87896CF}"/>
    <cellStyle name="Moneda 2 2 4" xfId="77" xr:uid="{B0635053-8C89-4D63-84F8-A27E05AE2EAD}"/>
    <cellStyle name="Moneda 2 2 5" xfId="85" xr:uid="{48E9C0E9-075E-4297-BCDF-12E639300A22}"/>
    <cellStyle name="Moneda 2 3" xfId="23" xr:uid="{09CD52BA-61B6-40AD-B615-ECF15F752120}"/>
    <cellStyle name="Moneda 2 3 2" xfId="47" xr:uid="{63FF5CCE-96CA-4300-9F3A-EE4AD84B448A}"/>
    <cellStyle name="Moneda 2 4" xfId="36" xr:uid="{BED5EEA4-05D2-443F-8740-6B572A7AA1C4}"/>
    <cellStyle name="Moneda 2 4 2" xfId="64" xr:uid="{98C3CF50-6DE6-4B0B-8AC5-6AB2DD8254E8}"/>
    <cellStyle name="Moneda 2 4 3" xfId="94" xr:uid="{6F524DE2-B272-47D9-9072-CD53105810EF}"/>
    <cellStyle name="Moneda 2 5" xfId="42" xr:uid="{AACCA0F1-23A0-4B89-BCA7-0C33F7035C30}"/>
    <cellStyle name="Moneda 2 5 2" xfId="55" xr:uid="{8CD9DC49-420E-4D2D-B6C2-59B3B0879A73}"/>
    <cellStyle name="Moneda 2 5 3" xfId="88" xr:uid="{00805A7B-815C-45FB-BD1D-009380AE188C}"/>
    <cellStyle name="Moneda 2 6" xfId="72" xr:uid="{31FA28BE-014D-4965-B5A3-706E6D1F75CA}"/>
    <cellStyle name="Moneda 2 7" xfId="83" xr:uid="{1E4921FA-61A7-40B0-9327-22CC22500518}"/>
    <cellStyle name="Moneda 2 8" xfId="8" xr:uid="{34BD8038-7567-4D52-9317-4EC8F49F3FF1}"/>
    <cellStyle name="Moneda 3" xfId="13" xr:uid="{4DE41781-5F49-465D-9E14-F3D274208B5E}"/>
    <cellStyle name="Moneda 3 2" xfId="33" xr:uid="{8BAE0318-2D3B-43A6-A06F-A5D93615C9FE}"/>
    <cellStyle name="Moneda 3 2 2" xfId="61" xr:uid="{FBD3F162-606A-4DEB-9EB8-3BD0358A4A62}"/>
    <cellStyle name="Moneda 3 2 3" xfId="91" xr:uid="{D2D1FC39-D95A-40DA-930E-B60F33A12813}"/>
    <cellStyle name="Moneda 3 3" xfId="27" xr:uid="{FFA18E2B-C4F8-4A27-B4A2-6902A9051EDC}"/>
    <cellStyle name="Moneda 3 3 2" xfId="65" xr:uid="{2D0CBFEF-934B-4E79-81A9-9D1AE8BA538B}"/>
    <cellStyle name="Moneda 3 3 3" xfId="95" xr:uid="{CFC54DAA-68C4-4467-AD7B-21551249D5DD}"/>
    <cellStyle name="Moneda 3 4" xfId="34" xr:uid="{2846DFA8-210B-4D65-8B37-018C932FF7CE}"/>
    <cellStyle name="Moneda 3 4 2" xfId="56" xr:uid="{4B2DCA94-C76D-4CD6-8889-094595588391}"/>
    <cellStyle name="Moneda 3 4 3" xfId="89" xr:uid="{960CE76F-AC22-48D3-BC28-6F7DFE10346B}"/>
    <cellStyle name="Moneda 3 5" xfId="37" xr:uid="{0F237A66-DB49-4521-AF22-BCBEAAF58EBC}"/>
    <cellStyle name="Moneda 3 6" xfId="43" xr:uid="{0EA58CB1-A649-415C-9ACB-5A7D9F32B766}"/>
    <cellStyle name="Moneda 3 7" xfId="73" xr:uid="{EF16645C-F2D5-40C7-88C7-75626A1951F6}"/>
    <cellStyle name="Moneda 3 8" xfId="84" xr:uid="{FEA6BF7D-7963-4195-8962-DD1707442D94}"/>
    <cellStyle name="Moneda 4" xfId="10" xr:uid="{9D4A335E-7FD3-4EDE-A6E2-CE062D156CF6}"/>
    <cellStyle name="Moneda 4 2" xfId="20" xr:uid="{39D80EE6-4F0E-4988-A0E1-40021EA38833}"/>
    <cellStyle name="Moneda 4 2 2" xfId="78" xr:uid="{D543F714-832E-42AF-90A8-1D7B8C82C3C7}"/>
    <cellStyle name="Moneda 4 3" xfId="46" xr:uid="{EB365A27-2BC0-4C3C-9AFB-1B2070AA239E}"/>
    <cellStyle name="Moneda 4 4" xfId="53" xr:uid="{DFD2EF47-5896-4CF6-8EE2-8124C8009399}"/>
    <cellStyle name="Moneda 4 5" xfId="76" xr:uid="{D0B2A053-B2FC-4D66-AC11-5AFEBDC2317C}"/>
    <cellStyle name="Moneda 5" xfId="30" xr:uid="{A834E36D-62D1-46E0-AC9E-07EDD2E353BE}"/>
    <cellStyle name="Moneda 5 2" xfId="79" xr:uid="{089FB21C-7CFD-4695-938D-59EE04EA6726}"/>
    <cellStyle name="Moneda 6" xfId="35" xr:uid="{E337FE5B-877F-42DB-9834-2ECBD7C76DBE}"/>
    <cellStyle name="Moneda 6 2" xfId="48" xr:uid="{645C2759-EC3A-42BC-A594-1D95172F5A57}"/>
    <cellStyle name="Moneda 6 3" xfId="86" xr:uid="{3E05037A-1826-4A96-9648-5A09E44E9E61}"/>
    <cellStyle name="Moneda 7" xfId="41" xr:uid="{44B8B31F-928F-44CA-AEDC-F80C34C191DB}"/>
    <cellStyle name="Moneda 8" xfId="68" xr:uid="{D1EC8C5A-B22C-4962-AEFF-8374B8A846C9}"/>
    <cellStyle name="Moneda 9" xfId="82" xr:uid="{BC72BDE9-5024-48A6-A5F4-D32B8AF00CF6}"/>
    <cellStyle name="Normal" xfId="0" builtinId="0"/>
    <cellStyle name="Normal 12" xfId="2" xr:uid="{00000000-0005-0000-0000-000003000000}"/>
    <cellStyle name="Normal 2" xfId="3" xr:uid="{00000000-0005-0000-0000-000004000000}"/>
    <cellStyle name="Normal 2 2" xfId="11" xr:uid="{C2E0782C-05C8-4373-9F4F-456681A02DEC}"/>
    <cellStyle name="Normal 2 2 2" xfId="21" xr:uid="{773F449D-EE6E-46C9-827B-E35709B6CBA7}"/>
    <cellStyle name="Normal 2 2 3" xfId="58" xr:uid="{AF8839CC-5767-4900-BACF-044688AC2DE7}"/>
    <cellStyle name="Normal 2 3" xfId="66" xr:uid="{1D4756E5-100A-49C3-8F6B-C55388890D1E}"/>
    <cellStyle name="Normal 2 4" xfId="9" xr:uid="{4A43374B-0F01-4B95-8669-C97881968B0F}"/>
    <cellStyle name="Normal 3" xfId="15" xr:uid="{D3A45637-CEDB-4C9D-BA3F-79E95D1FF340}"/>
    <cellStyle name="Normal 3 2" xfId="24" xr:uid="{FA462792-3884-4C47-A3EA-EE4737576E65}"/>
    <cellStyle name="Normal 3 2 2" xfId="59" xr:uid="{06E41E00-D261-4EE0-85EE-B315B332DA21}"/>
    <cellStyle name="Normal 3 3" xfId="29" xr:uid="{3EC6F770-9E8F-4660-AF58-F53103836EE3}"/>
    <cellStyle name="Normal 3 4" xfId="45" xr:uid="{64EE5F29-DF8D-4E01-AF8D-E569DD48AC6F}"/>
    <cellStyle name="Normal 3 5" xfId="50" xr:uid="{C3549752-D0AE-4A78-9018-95B9004AB53C}"/>
    <cellStyle name="Normal 4" xfId="17" xr:uid="{812A871E-A1E6-488F-B38A-BCCC4A32FAA3}"/>
    <cellStyle name="Normal 4 2" xfId="31" xr:uid="{16C59E87-65EF-439D-A890-C91AF8866097}"/>
    <cellStyle name="Normal 5" xfId="39" xr:uid="{E37A922E-F76F-414F-9C4F-541D20CA88EA}"/>
    <cellStyle name="Normal 6" xfId="40" xr:uid="{0170088A-51F7-4542-8599-D28F53A0FD52}"/>
    <cellStyle name="Normal 6 3" xfId="71" xr:uid="{62BECD2E-8DAE-4BDB-A587-99A12CF99DF5}"/>
    <cellStyle name="Percent 2" xfId="7" xr:uid="{7271F8FB-B861-460F-B117-F19C018E4300}"/>
    <cellStyle name="Porcentaje" xfId="5" builtinId="5"/>
    <cellStyle name="Porcentaje 2" xfId="19" xr:uid="{21655A8D-AA07-48D3-8A2A-B9163789C811}"/>
    <cellStyle name="Porcentaje 2 2" xfId="67" xr:uid="{3B7BAF44-1C89-4237-8094-4BBE4F8361CC}"/>
    <cellStyle name="Porcentaje 2 3" xfId="57" xr:uid="{0E819996-0D66-4EE9-BC96-37261709BFA1}"/>
    <cellStyle name="Porcentaje 3" xfId="25" xr:uid="{49FA1903-8A38-4032-9300-8C38CDF6EB2A}"/>
    <cellStyle name="Porcentaje 3 2" xfId="54" xr:uid="{FBADE03B-BACB-4526-A77B-EB4547CD86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6</xdr:col>
      <xdr:colOff>1822862</xdr:colOff>
      <xdr:row>2</xdr:row>
      <xdr:rowOff>188632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C2DD6-CD4E-4C73-8102-72B4063A5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0" y="190500"/>
          <a:ext cx="1822862" cy="4267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723900</xdr:colOff>
      <xdr:row>0</xdr:row>
      <xdr:rowOff>123825</xdr:rowOff>
    </xdr:from>
    <xdr:to>
      <xdr:col>4</xdr:col>
      <xdr:colOff>594137</xdr:colOff>
      <xdr:row>2</xdr:row>
      <xdr:rowOff>169582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9BDF7A-4BD3-4A05-B3E0-29D61D3A8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67475" y="123825"/>
          <a:ext cx="1822862" cy="426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2"/>
  <sheetViews>
    <sheetView showGridLines="0" tabSelected="1" topLeftCell="B1" zoomScaleNormal="100" zoomScaleSheetLayoutView="90" workbookViewId="0">
      <selection activeCell="G11" sqref="G11"/>
    </sheetView>
  </sheetViews>
  <sheetFormatPr baseColWidth="10" defaultRowHeight="14.4" x14ac:dyDescent="0.3"/>
  <cols>
    <col min="2" max="2" width="50.44140625" customWidth="1"/>
    <col min="3" max="3" width="21.21875" customWidth="1"/>
    <col min="4" max="4" width="9.21875" customWidth="1"/>
    <col min="5" max="5" width="9.44140625" customWidth="1"/>
    <col min="6" max="6" width="52.77734375" customWidth="1"/>
    <col min="7" max="7" width="28.77734375" customWidth="1"/>
    <col min="9" max="9" width="18.44140625" customWidth="1"/>
  </cols>
  <sheetData>
    <row r="2" spans="1:7" ht="18" x14ac:dyDescent="0.35">
      <c r="A2" s="1"/>
      <c r="B2" s="30" t="s">
        <v>46</v>
      </c>
      <c r="C2" s="30"/>
      <c r="D2" s="30"/>
      <c r="E2" s="30"/>
      <c r="F2" s="30"/>
    </row>
    <row r="3" spans="1:7" ht="18" x14ac:dyDescent="0.35">
      <c r="A3" s="1"/>
      <c r="B3" s="31" t="s">
        <v>57</v>
      </c>
      <c r="C3" s="31"/>
      <c r="D3" s="31"/>
      <c r="E3" s="31"/>
      <c r="F3" s="31"/>
    </row>
    <row r="4" spans="1:7" ht="18" x14ac:dyDescent="0.35">
      <c r="A4" s="1"/>
      <c r="B4" s="32" t="s">
        <v>29</v>
      </c>
      <c r="C4" s="32"/>
      <c r="D4" s="32"/>
      <c r="E4" s="32"/>
      <c r="F4" s="32"/>
    </row>
    <row r="5" spans="1:7" ht="18" x14ac:dyDescent="0.35">
      <c r="A5" s="1"/>
      <c r="B5" s="1"/>
      <c r="C5" s="1"/>
      <c r="D5" s="1"/>
      <c r="E5" s="1"/>
      <c r="F5" s="1"/>
    </row>
    <row r="6" spans="1:7" ht="18" x14ac:dyDescent="0.35">
      <c r="A6" s="1"/>
      <c r="B6" s="17" t="s">
        <v>0</v>
      </c>
      <c r="E6" s="1"/>
      <c r="F6" s="17" t="s">
        <v>7</v>
      </c>
    </row>
    <row r="7" spans="1:7" ht="18" x14ac:dyDescent="0.35">
      <c r="A7" s="1">
        <v>11</v>
      </c>
      <c r="B7" s="2" t="s">
        <v>1</v>
      </c>
      <c r="C7" s="29">
        <v>1384039.33</v>
      </c>
      <c r="D7" s="6"/>
      <c r="E7" s="1">
        <v>21</v>
      </c>
      <c r="F7" s="2" t="s">
        <v>8</v>
      </c>
      <c r="G7" s="29">
        <v>48369.04</v>
      </c>
    </row>
    <row r="8" spans="1:7" ht="18" x14ac:dyDescent="0.35">
      <c r="A8" s="1">
        <v>12</v>
      </c>
      <c r="B8" s="2" t="s">
        <v>55</v>
      </c>
      <c r="C8" s="29">
        <v>6518051.3399999999</v>
      </c>
      <c r="D8" s="6"/>
      <c r="E8" s="1">
        <v>22</v>
      </c>
      <c r="F8" s="2" t="s">
        <v>9</v>
      </c>
      <c r="G8" s="29">
        <v>887339.67</v>
      </c>
    </row>
    <row r="9" spans="1:7" ht="18" x14ac:dyDescent="0.35">
      <c r="A9" s="1">
        <v>13</v>
      </c>
      <c r="B9" s="2" t="s">
        <v>53</v>
      </c>
      <c r="C9" s="29"/>
      <c r="D9" s="6"/>
      <c r="E9" s="1">
        <v>23</v>
      </c>
      <c r="F9" s="2" t="s">
        <v>10</v>
      </c>
      <c r="G9" s="29">
        <v>2182859.23</v>
      </c>
    </row>
    <row r="10" spans="1:7" ht="18" x14ac:dyDescent="0.35">
      <c r="A10" s="1">
        <v>14</v>
      </c>
      <c r="B10" s="2" t="s">
        <v>2</v>
      </c>
      <c r="C10" s="29">
        <v>513474.17</v>
      </c>
      <c r="D10" s="6"/>
      <c r="E10" s="1">
        <v>24</v>
      </c>
      <c r="F10" s="2" t="s">
        <v>11</v>
      </c>
      <c r="G10" s="29">
        <v>158034.03</v>
      </c>
    </row>
    <row r="11" spans="1:7" ht="18" x14ac:dyDescent="0.35">
      <c r="A11" s="1">
        <v>16</v>
      </c>
      <c r="B11" s="2" t="s">
        <v>3</v>
      </c>
      <c r="C11" s="29">
        <v>1803272.43</v>
      </c>
      <c r="D11" s="6"/>
      <c r="E11" s="1">
        <v>25</v>
      </c>
      <c r="F11" s="2" t="s">
        <v>12</v>
      </c>
      <c r="G11" s="29">
        <v>350000</v>
      </c>
    </row>
    <row r="12" spans="1:7" ht="18" x14ac:dyDescent="0.35">
      <c r="A12" s="1">
        <v>17</v>
      </c>
      <c r="B12" s="2" t="s">
        <v>4</v>
      </c>
      <c r="C12" s="29"/>
      <c r="D12" s="6"/>
      <c r="E12" s="1">
        <v>26</v>
      </c>
      <c r="F12" s="2" t="s">
        <v>13</v>
      </c>
      <c r="G12" s="29">
        <v>111180.06</v>
      </c>
    </row>
    <row r="13" spans="1:7" ht="18" x14ac:dyDescent="0.35">
      <c r="A13" s="1">
        <v>18</v>
      </c>
      <c r="B13" s="2" t="s">
        <v>5</v>
      </c>
      <c r="C13" s="29">
        <v>17053.830000000002</v>
      </c>
      <c r="D13" s="6"/>
      <c r="E13" s="1">
        <v>27</v>
      </c>
      <c r="F13" s="2" t="s">
        <v>14</v>
      </c>
      <c r="G13" s="29">
        <v>691294.25</v>
      </c>
    </row>
    <row r="14" spans="1:7" ht="18" x14ac:dyDescent="0.35">
      <c r="A14" s="1">
        <v>19</v>
      </c>
      <c r="B14" s="2" t="s">
        <v>54</v>
      </c>
      <c r="C14" s="29">
        <v>811851.71</v>
      </c>
      <c r="D14" s="6"/>
      <c r="E14" s="1">
        <v>28</v>
      </c>
      <c r="F14" s="2" t="s">
        <v>15</v>
      </c>
      <c r="G14" s="29">
        <v>132619.32</v>
      </c>
    </row>
    <row r="15" spans="1:7" ht="18" x14ac:dyDescent="0.35">
      <c r="A15" s="1"/>
      <c r="C15" s="27"/>
      <c r="E15" s="1">
        <v>29</v>
      </c>
      <c r="F15" s="2" t="s">
        <v>16</v>
      </c>
      <c r="G15" s="24"/>
    </row>
    <row r="16" spans="1:7" ht="18.600000000000001" thickBot="1" x14ac:dyDescent="0.4">
      <c r="A16" s="1"/>
      <c r="B16" s="3" t="s">
        <v>6</v>
      </c>
      <c r="C16" s="8">
        <f>SUM(C7:C15)</f>
        <v>11047742.809999999</v>
      </c>
      <c r="D16" s="7"/>
      <c r="E16" s="1"/>
      <c r="F16" s="3" t="s">
        <v>17</v>
      </c>
      <c r="G16" s="9">
        <f>SUM(G7:G15)</f>
        <v>4561695.5999999996</v>
      </c>
    </row>
    <row r="17" spans="1:11" ht="18.600000000000001" thickTop="1" x14ac:dyDescent="0.35">
      <c r="A17" s="1"/>
      <c r="B17" s="3"/>
      <c r="E17" s="1"/>
      <c r="F17" s="3"/>
    </row>
    <row r="18" spans="1:11" ht="18" x14ac:dyDescent="0.35">
      <c r="A18" s="1"/>
      <c r="B18" s="2"/>
      <c r="E18" s="1"/>
      <c r="F18" s="3" t="s">
        <v>18</v>
      </c>
      <c r="I18" s="23"/>
    </row>
    <row r="19" spans="1:11" ht="18" x14ac:dyDescent="0.35">
      <c r="A19" s="1"/>
      <c r="B19" s="2"/>
      <c r="E19" s="1">
        <v>31</v>
      </c>
      <c r="F19" s="2" t="s">
        <v>19</v>
      </c>
      <c r="G19" s="23">
        <v>4500000</v>
      </c>
      <c r="I19" s="23"/>
    </row>
    <row r="20" spans="1:11" ht="18" x14ac:dyDescent="0.35">
      <c r="A20" s="1"/>
      <c r="B20" s="2"/>
      <c r="E20" s="1">
        <v>35</v>
      </c>
      <c r="F20" s="2" t="s">
        <v>20</v>
      </c>
      <c r="G20" s="23">
        <v>355570.13</v>
      </c>
      <c r="I20" s="23"/>
    </row>
    <row r="21" spans="1:11" ht="18" x14ac:dyDescent="0.35">
      <c r="A21" s="1"/>
      <c r="B21" s="2"/>
      <c r="E21" s="1">
        <v>36</v>
      </c>
      <c r="F21" s="2" t="s">
        <v>21</v>
      </c>
      <c r="G21" s="23">
        <v>83201.14</v>
      </c>
      <c r="I21" s="23"/>
    </row>
    <row r="22" spans="1:11" ht="18" x14ac:dyDescent="0.35">
      <c r="A22" s="1"/>
      <c r="B22" s="2"/>
      <c r="E22" s="1">
        <v>38</v>
      </c>
      <c r="F22" s="2" t="s">
        <v>22</v>
      </c>
      <c r="G22" s="23">
        <v>1547275.94</v>
      </c>
      <c r="I22" s="23"/>
      <c r="K22" s="25"/>
    </row>
    <row r="23" spans="1:11" ht="18" x14ac:dyDescent="0.35">
      <c r="A23" s="1"/>
      <c r="B23" s="2"/>
      <c r="E23" s="1"/>
      <c r="F23" s="2" t="s">
        <v>23</v>
      </c>
      <c r="G23" s="28">
        <f>SUM(G19:G22)</f>
        <v>6486047.209999999</v>
      </c>
      <c r="I23" s="23"/>
    </row>
    <row r="24" spans="1:11" ht="18" x14ac:dyDescent="0.35">
      <c r="A24" s="1"/>
      <c r="B24" s="2"/>
      <c r="E24" s="1"/>
      <c r="F24" s="2"/>
      <c r="G24" s="14"/>
    </row>
    <row r="25" spans="1:11" ht="18.600000000000001" thickBot="1" x14ac:dyDescent="0.4">
      <c r="A25" s="1"/>
      <c r="B25" s="3"/>
      <c r="E25" s="1"/>
      <c r="F25" s="3" t="s">
        <v>24</v>
      </c>
      <c r="G25" s="10">
        <f>+G23+G16</f>
        <v>11047742.809999999</v>
      </c>
    </row>
    <row r="26" spans="1:11" ht="18.600000000000001" thickTop="1" x14ac:dyDescent="0.35">
      <c r="A26" s="1"/>
      <c r="B26" s="3"/>
      <c r="E26" s="1"/>
      <c r="F26" s="3"/>
      <c r="G26" s="25"/>
    </row>
    <row r="27" spans="1:11" ht="18" x14ac:dyDescent="0.35">
      <c r="A27" s="1"/>
      <c r="B27" s="3"/>
      <c r="E27" s="1"/>
      <c r="F27" s="3"/>
      <c r="G27" s="25"/>
    </row>
    <row r="28" spans="1:11" ht="18" x14ac:dyDescent="0.35">
      <c r="A28" s="1"/>
      <c r="B28" s="4" t="s">
        <v>25</v>
      </c>
      <c r="C28" s="5"/>
      <c r="D28" s="5"/>
      <c r="E28" s="5"/>
      <c r="F28" s="4" t="s">
        <v>27</v>
      </c>
      <c r="G28" s="13"/>
    </row>
    <row r="29" spans="1:11" ht="18" x14ac:dyDescent="0.35">
      <c r="A29" s="1"/>
      <c r="B29" s="4" t="s">
        <v>26</v>
      </c>
      <c r="C29" s="5"/>
      <c r="D29" s="5"/>
      <c r="E29" s="5"/>
      <c r="F29" s="4" t="s">
        <v>28</v>
      </c>
    </row>
    <row r="30" spans="1:11" ht="18" x14ac:dyDescent="0.35">
      <c r="A30" s="1"/>
      <c r="B30" s="2"/>
    </row>
    <row r="31" spans="1:11" ht="18" x14ac:dyDescent="0.35">
      <c r="A31" s="1"/>
      <c r="B31" s="2"/>
    </row>
    <row r="32" spans="1:11" ht="18" x14ac:dyDescent="0.35">
      <c r="A32" s="1"/>
      <c r="B32" s="2"/>
    </row>
  </sheetData>
  <mergeCells count="3">
    <mergeCell ref="B2:F2"/>
    <mergeCell ref="B3:F3"/>
    <mergeCell ref="B4:F4"/>
  </mergeCells>
  <pageMargins left="0.7" right="0.7" top="0.75" bottom="0.75" header="0.3" footer="0.3"/>
  <pageSetup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41"/>
  <sheetViews>
    <sheetView showGridLines="0" topLeftCell="A12" zoomScale="110" zoomScaleNormal="110" zoomScaleSheetLayoutView="100" workbookViewId="0">
      <selection activeCell="B32" sqref="B32"/>
    </sheetView>
  </sheetViews>
  <sheetFormatPr baseColWidth="10" defaultRowHeight="14.4" x14ac:dyDescent="0.3"/>
  <cols>
    <col min="2" max="2" width="78.44140625" customWidth="1"/>
    <col min="3" max="3" width="25.21875" customWidth="1"/>
    <col min="4" max="4" width="4" customWidth="1"/>
  </cols>
  <sheetData>
    <row r="3" spans="1:5" ht="18" x14ac:dyDescent="0.35">
      <c r="A3" s="30" t="s">
        <v>46</v>
      </c>
      <c r="B3" s="30"/>
      <c r="C3" s="30"/>
      <c r="D3" s="30"/>
      <c r="E3" s="30"/>
    </row>
    <row r="4" spans="1:5" ht="18" x14ac:dyDescent="0.35">
      <c r="A4" s="31" t="s">
        <v>58</v>
      </c>
      <c r="B4" s="31"/>
      <c r="C4" s="31"/>
      <c r="D4" s="31"/>
      <c r="E4" s="31"/>
    </row>
    <row r="5" spans="1:5" ht="15.6" x14ac:dyDescent="0.3">
      <c r="A5" s="32" t="s">
        <v>29</v>
      </c>
      <c r="B5" s="32"/>
      <c r="C5" s="32"/>
      <c r="D5" s="32"/>
      <c r="E5" s="32"/>
    </row>
    <row r="7" spans="1:5" x14ac:dyDescent="0.3">
      <c r="B7" s="12" t="s">
        <v>30</v>
      </c>
      <c r="C7" s="11"/>
    </row>
    <row r="8" spans="1:5" x14ac:dyDescent="0.3">
      <c r="A8">
        <v>51</v>
      </c>
      <c r="B8" t="s">
        <v>31</v>
      </c>
      <c r="C8" s="15">
        <v>2428880.85</v>
      </c>
    </row>
    <row r="9" spans="1:5" x14ac:dyDescent="0.3">
      <c r="A9">
        <v>52</v>
      </c>
      <c r="B9" t="s">
        <v>32</v>
      </c>
      <c r="C9" s="15">
        <v>1177109.48</v>
      </c>
    </row>
    <row r="10" spans="1:5" x14ac:dyDescent="0.3">
      <c r="A10">
        <v>54</v>
      </c>
      <c r="B10" t="s">
        <v>47</v>
      </c>
      <c r="C10" s="15">
        <v>537255.11</v>
      </c>
    </row>
    <row r="11" spans="1:5" x14ac:dyDescent="0.3">
      <c r="A11">
        <v>55</v>
      </c>
      <c r="B11" t="s">
        <v>48</v>
      </c>
      <c r="C11" s="15">
        <v>269942.01</v>
      </c>
    </row>
    <row r="12" spans="1:5" x14ac:dyDescent="0.3">
      <c r="A12">
        <v>56</v>
      </c>
      <c r="B12" t="s">
        <v>33</v>
      </c>
      <c r="C12" s="15"/>
    </row>
    <row r="13" spans="1:5" x14ac:dyDescent="0.3">
      <c r="A13">
        <v>57</v>
      </c>
      <c r="B13" t="s">
        <v>34</v>
      </c>
      <c r="C13" s="15">
        <v>201327.53</v>
      </c>
    </row>
    <row r="14" spans="1:5" x14ac:dyDescent="0.3">
      <c r="A14">
        <v>58</v>
      </c>
      <c r="B14" t="s">
        <v>49</v>
      </c>
      <c r="C14" s="15">
        <v>3508.76</v>
      </c>
    </row>
    <row r="15" spans="1:5" x14ac:dyDescent="0.3">
      <c r="A15">
        <v>59</v>
      </c>
      <c r="B15" t="s">
        <v>50</v>
      </c>
      <c r="C15" s="15">
        <v>71469.08</v>
      </c>
    </row>
    <row r="16" spans="1:5" x14ac:dyDescent="0.3">
      <c r="B16" s="12" t="s">
        <v>35</v>
      </c>
      <c r="C16" s="16">
        <f>SUM(C8:C15)</f>
        <v>4689492.82</v>
      </c>
    </row>
    <row r="18" spans="1:5" x14ac:dyDescent="0.3">
      <c r="B18" s="12" t="s">
        <v>36</v>
      </c>
      <c r="C18" s="11"/>
    </row>
    <row r="19" spans="1:5" x14ac:dyDescent="0.3">
      <c r="A19">
        <v>41</v>
      </c>
      <c r="B19" t="s">
        <v>37</v>
      </c>
      <c r="C19" s="15">
        <v>1934438.91</v>
      </c>
      <c r="E19" s="26"/>
    </row>
    <row r="20" spans="1:5" x14ac:dyDescent="0.3">
      <c r="A20">
        <v>42</v>
      </c>
      <c r="B20" t="s">
        <v>38</v>
      </c>
      <c r="C20" s="15">
        <v>389633.47</v>
      </c>
      <c r="E20" s="26"/>
    </row>
    <row r="21" spans="1:5" x14ac:dyDescent="0.3">
      <c r="A21">
        <v>43</v>
      </c>
      <c r="B21" t="s">
        <v>39</v>
      </c>
      <c r="C21" s="15">
        <v>867097.47</v>
      </c>
      <c r="E21" s="26"/>
    </row>
    <row r="22" spans="1:5" x14ac:dyDescent="0.3">
      <c r="A22">
        <v>45</v>
      </c>
      <c r="B22" t="s">
        <v>40</v>
      </c>
      <c r="C22" s="15">
        <v>709923.1</v>
      </c>
      <c r="E22" s="26"/>
    </row>
    <row r="23" spans="1:5" x14ac:dyDescent="0.3">
      <c r="A23">
        <v>46</v>
      </c>
      <c r="B23" t="s">
        <v>41</v>
      </c>
      <c r="C23" s="15">
        <v>64259</v>
      </c>
      <c r="E23" s="26"/>
    </row>
    <row r="24" spans="1:5" x14ac:dyDescent="0.3">
      <c r="A24">
        <v>47</v>
      </c>
      <c r="B24" t="s">
        <v>42</v>
      </c>
      <c r="C24" s="15">
        <v>12323.52</v>
      </c>
      <c r="E24" s="26"/>
    </row>
    <row r="25" spans="1:5" x14ac:dyDescent="0.3">
      <c r="A25">
        <v>48</v>
      </c>
      <c r="B25" t="s">
        <v>43</v>
      </c>
      <c r="C25" s="15">
        <v>516935.88</v>
      </c>
      <c r="E25" s="26"/>
    </row>
    <row r="26" spans="1:5" x14ac:dyDescent="0.3">
      <c r="A26">
        <v>49</v>
      </c>
      <c r="B26" t="s">
        <v>51</v>
      </c>
      <c r="C26" s="15"/>
      <c r="E26" s="25"/>
    </row>
    <row r="27" spans="1:5" x14ac:dyDescent="0.3">
      <c r="B27" s="12" t="s">
        <v>44</v>
      </c>
      <c r="C27" s="16">
        <f>SUM(C19:C26)</f>
        <v>4494611.3499999996</v>
      </c>
    </row>
    <row r="28" spans="1:5" x14ac:dyDescent="0.3">
      <c r="B28" s="12"/>
      <c r="C28" s="21"/>
    </row>
    <row r="29" spans="1:5" x14ac:dyDescent="0.3">
      <c r="B29" s="19" t="s">
        <v>45</v>
      </c>
      <c r="C29" s="22">
        <f>+C16-C27</f>
        <v>194881.47000000067</v>
      </c>
    </row>
    <row r="30" spans="1:5" x14ac:dyDescent="0.3">
      <c r="B30" t="s">
        <v>56</v>
      </c>
      <c r="C30" s="15">
        <v>-53592.41</v>
      </c>
    </row>
    <row r="31" spans="1:5" ht="15" thickBot="1" x14ac:dyDescent="0.35">
      <c r="B31" s="12" t="s">
        <v>52</v>
      </c>
      <c r="C31" s="20">
        <f>SUM(C29:C30)</f>
        <v>141289.06000000067</v>
      </c>
    </row>
    <row r="32" spans="1:5" ht="15" thickTop="1" x14ac:dyDescent="0.3"/>
    <row r="39" spans="2:5" ht="15.6" x14ac:dyDescent="0.3">
      <c r="B39" s="18" t="s">
        <v>25</v>
      </c>
      <c r="C39" s="4" t="s">
        <v>27</v>
      </c>
      <c r="D39" s="5"/>
      <c r="E39" s="5"/>
    </row>
    <row r="40" spans="2:5" ht="15.6" x14ac:dyDescent="0.3">
      <c r="B40" s="18" t="s">
        <v>26</v>
      </c>
      <c r="C40" s="18" t="s">
        <v>28</v>
      </c>
      <c r="D40" s="5"/>
      <c r="E40" s="5"/>
    </row>
    <row r="41" spans="2:5" ht="18" x14ac:dyDescent="0.35">
      <c r="B41" s="2"/>
    </row>
  </sheetData>
  <mergeCells count="3">
    <mergeCell ref="A3:E3"/>
    <mergeCell ref="A4:E4"/>
    <mergeCell ref="A5:E5"/>
  </mergeCells>
  <pageMargins left="0.7" right="0.7" top="0.75" bottom="0.75" header="0.3" footer="0.3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BCMAYO</vt:lpstr>
      <vt:lpstr>RMAYO </vt:lpstr>
      <vt:lpstr>'RMAYO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Iliana Arevalo</dc:creator>
  <cp:lastModifiedBy>Iliana Ebel Arévalo de Ramos</cp:lastModifiedBy>
  <cp:lastPrinted>2018-04-13T21:36:57Z</cp:lastPrinted>
  <dcterms:created xsi:type="dcterms:W3CDTF">2018-03-26T22:14:37Z</dcterms:created>
  <dcterms:modified xsi:type="dcterms:W3CDTF">2026-06-26T17:07:24Z</dcterms:modified>
</cp:coreProperties>
</file>