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6\05. Mayo\"/>
    </mc:Choice>
  </mc:AlternateContent>
  <xr:revisionPtr revIDLastSave="0" documentId="13_ncr:1_{4AA8FD0B-09F3-4355-8B42-F085798514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'!$A$1:$B$60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" l="1"/>
  <c r="B25" i="1"/>
  <c r="B18" i="1"/>
  <c r="B47" i="2"/>
  <c r="B35" i="1"/>
  <c r="B27" i="1" l="1"/>
  <c r="B12" i="2"/>
  <c r="B25" i="2" l="1"/>
  <c r="B39" i="2"/>
  <c r="B41" i="1"/>
  <c r="B44" i="1"/>
  <c r="B29" i="2" l="1"/>
  <c r="B31" i="2" l="1"/>
  <c r="B49" i="2" l="1"/>
  <c r="B52" i="2" s="1"/>
  <c r="B50" i="1" l="1"/>
  <c r="B51" i="1" s="1"/>
  <c r="B53" i="1" s="1"/>
  <c r="B55" i="1" s="1"/>
  <c r="D53" i="1" s="1"/>
</calcChain>
</file>

<file path=xl/sharedStrings.xml><?xml version="1.0" encoding="utf-8"?>
<sst xmlns="http://schemas.openxmlformats.org/spreadsheetml/2006/main" count="91" uniqueCount="83">
  <si>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</si>
  <si>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</si>
  <si>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</si>
  <si>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</si>
  <si>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</si>
  <si>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</si>
  <si>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</si>
  <si>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</si>
  <si>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</si>
  <si>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</si>
  <si>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</si>
  <si>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</si>
  <si>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</si>
  <si>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</si>
  <si>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</si>
  <si>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</si>
  <si>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</si>
  <si>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</si>
  <si>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</si>
  <si>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</si>
  <si>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</si>
  <si>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</si>
  <si>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</si>
  <si>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</si>
  <si>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</si>
  <si>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</si>
  <si>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</si>
  <si>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</si>
  <si>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</si>
  <si>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</si>
  <si>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</si>
  <si>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</si>
  <si>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</si>
  <si>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</si>
  <si>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</si>
  <si>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</si>
  <si>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</si>
  <si>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</si>
  <si>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</si>
  <si>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</si>
  <si>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</si>
  <si>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</si>
  <si>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</si>
  <si>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</si>
  <si>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</si>
  <si>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</si>
  <si>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</si>
  <si>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</si>
  <si>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</si>
  <si>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</si>
  <si>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</si>
  <si>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</si>
  <si>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</si>
  <si>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</si>
  <si>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</si>
  <si>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</si>
  <si>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</si>
  <si>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</si>
  <si>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</si>
  <si>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</si>
  <si>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</si>
  <si>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</si>
  <si>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</si>
  <si>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</si>
  <si>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</si>
  <si>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</si>
  <si>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</si>
  <si>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</si>
  <si>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</si>
  <si>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</si>
  <si>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</si>
  <si>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</si>
  <si>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</si>
  <si>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</si>
  <si>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</si>
  <si>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</si>
  <si>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</si>
  <si>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</si>
  <si>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</si>
  <si>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GASTOS PAGADOS POR ANTICIPADO</t>
  </si>
  <si>
    <t>ACTIVOS INTANGIBLES</t>
  </si>
  <si>
    <t>Balance General al 31 de Mayo de 2026</t>
  </si>
  <si>
    <t>Estado de Resultados del 01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</si>
</sst>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D71"/>
  <sheetViews>
    <sheetView showGridLines="0" tabSelected="1" zoomScaleNormal="100" zoomScaleSheetLayoutView="100" workbookViewId="0">
      <selection activeCell="F15" sqref="F15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6" style="1" bestFit="1" customWidth="1"/>
    <col min="5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81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0.22</v>
      </c>
      <c r="C9" s="49"/>
      <c r="D9" s="49"/>
    </row>
    <row r="10" spans="1:4" x14ac:dyDescent="0.3">
      <c r="A10" s="8" t="s">
        <v>4</v>
      </c>
      <c r="B10" s="8">
        <v>82.02</v>
      </c>
      <c r="C10" s="49"/>
      <c r="D10" s="49"/>
    </row>
    <row r="11" spans="1:4" x14ac:dyDescent="0.3">
      <c r="A11" s="8" t="s">
        <v>5</v>
      </c>
      <c r="B11" s="8">
        <v>25.25</v>
      </c>
      <c r="C11" s="49"/>
      <c r="D11" s="49"/>
    </row>
    <row r="12" spans="1:4" x14ac:dyDescent="0.3">
      <c r="A12" s="8" t="s">
        <v>6</v>
      </c>
      <c r="B12" s="8">
        <v>671.4</v>
      </c>
      <c r="C12" s="49"/>
      <c r="D12" s="49"/>
    </row>
    <row r="13" spans="1:4" x14ac:dyDescent="0.3">
      <c r="A13" s="8" t="s">
        <v>7</v>
      </c>
      <c r="B13" s="8">
        <v>157.33000000000001</v>
      </c>
      <c r="C13" s="59"/>
      <c r="D13" s="49"/>
    </row>
    <row r="14" spans="1:4" x14ac:dyDescent="0.3">
      <c r="A14" s="8" t="s">
        <v>8</v>
      </c>
      <c r="B14" s="8">
        <v>0</v>
      </c>
      <c r="C14" s="49"/>
      <c r="D14" s="49"/>
    </row>
    <row r="15" spans="1:4" x14ac:dyDescent="0.3">
      <c r="A15" s="8" t="s">
        <v>9</v>
      </c>
      <c r="B15" s="8">
        <v>4.79</v>
      </c>
      <c r="C15" s="49"/>
      <c r="D15" s="49"/>
    </row>
    <row r="16" spans="1:4" x14ac:dyDescent="0.3">
      <c r="A16" s="8" t="s">
        <v>10</v>
      </c>
      <c r="B16" s="8">
        <v>21.54</v>
      </c>
      <c r="C16" s="49"/>
      <c r="D16" s="49"/>
    </row>
    <row r="17" spans="1:4" x14ac:dyDescent="0.3">
      <c r="A17" s="8" t="s">
        <v>79</v>
      </c>
      <c r="B17" s="8">
        <v>9.91</v>
      </c>
      <c r="C17" s="49"/>
      <c r="D17" s="49"/>
    </row>
    <row r="18" spans="1:4" x14ac:dyDescent="0.3">
      <c r="A18" s="8"/>
      <c r="B18" s="33">
        <f>SUM(B9:B17)</f>
        <v>972.45999999999992</v>
      </c>
      <c r="C18" s="49"/>
    </row>
    <row r="19" spans="1:4" x14ac:dyDescent="0.3">
      <c r="A19" s="44" t="s">
        <v>11</v>
      </c>
      <c r="B19" s="5"/>
      <c r="C19" s="49"/>
    </row>
    <row r="20" spans="1:4" x14ac:dyDescent="0.3">
      <c r="A20" s="8" t="s">
        <v>12</v>
      </c>
      <c r="B20" s="8">
        <v>113.25</v>
      </c>
      <c r="C20" s="49"/>
      <c r="D20" s="49"/>
    </row>
    <row r="21" spans="1:4" x14ac:dyDescent="0.3">
      <c r="A21" s="8" t="s">
        <v>13</v>
      </c>
      <c r="B21" s="8">
        <v>38.11</v>
      </c>
      <c r="C21" s="49"/>
      <c r="D21" s="49"/>
    </row>
    <row r="22" spans="1:4" x14ac:dyDescent="0.3">
      <c r="A22" s="8" t="s">
        <v>14</v>
      </c>
      <c r="B22" s="8">
        <v>88.65</v>
      </c>
      <c r="C22" s="49"/>
      <c r="D22" s="49"/>
    </row>
    <row r="23" spans="1:4" x14ac:dyDescent="0.3">
      <c r="A23" s="8" t="s">
        <v>15</v>
      </c>
      <c r="B23" s="8">
        <v>1224.0999999999999</v>
      </c>
      <c r="C23" s="49"/>
      <c r="D23" s="49"/>
    </row>
    <row r="24" spans="1:4" x14ac:dyDescent="0.3">
      <c r="A24" s="8" t="s">
        <v>80</v>
      </c>
      <c r="B24" s="8">
        <v>2.21</v>
      </c>
      <c r="C24" s="49"/>
      <c r="D24" s="49"/>
    </row>
    <row r="25" spans="1:4" x14ac:dyDescent="0.3">
      <c r="A25" s="8"/>
      <c r="B25" s="33">
        <f>SUM(B20:B24)</f>
        <v>1466.32</v>
      </c>
      <c r="C25" s="49"/>
    </row>
    <row r="26" spans="1:4" x14ac:dyDescent="0.3">
      <c r="A26" s="8"/>
      <c r="B26" s="5"/>
      <c r="C26" s="49"/>
      <c r="D26" s="49"/>
    </row>
    <row r="27" spans="1:4" ht="15" thickBot="1" x14ac:dyDescent="0.35">
      <c r="A27" s="45" t="s">
        <v>16</v>
      </c>
      <c r="B27" s="7">
        <f>+B25+B18</f>
        <v>2438.7799999999997</v>
      </c>
      <c r="C27" s="49"/>
      <c r="D27" s="49"/>
    </row>
    <row r="28" spans="1:4" ht="15" thickTop="1" x14ac:dyDescent="0.3">
      <c r="A28" s="44" t="s">
        <v>17</v>
      </c>
      <c r="B28" s="6"/>
      <c r="C28" s="49"/>
    </row>
    <row r="29" spans="1:4" x14ac:dyDescent="0.3">
      <c r="A29" s="44" t="s">
        <v>2</v>
      </c>
      <c r="B29" s="5"/>
      <c r="C29" s="49"/>
    </row>
    <row r="30" spans="1:4" x14ac:dyDescent="0.3">
      <c r="A30" s="1" t="s">
        <v>69</v>
      </c>
      <c r="B30" s="8">
        <v>16.14</v>
      </c>
      <c r="C30" s="49"/>
      <c r="D30" s="49"/>
    </row>
    <row r="31" spans="1:4" x14ac:dyDescent="0.3">
      <c r="A31" s="1" t="s">
        <v>18</v>
      </c>
      <c r="B31" s="8">
        <v>212.2</v>
      </c>
      <c r="C31" s="49"/>
      <c r="D31" s="49"/>
    </row>
    <row r="32" spans="1:4" hidden="1" x14ac:dyDescent="0.3">
      <c r="A32" s="1" t="s">
        <v>70</v>
      </c>
      <c r="B32" s="8">
        <v>0</v>
      </c>
      <c r="C32" s="49"/>
      <c r="D32" s="49"/>
    </row>
    <row r="33" spans="1:4" x14ac:dyDescent="0.3">
      <c r="A33" s="1" t="s">
        <v>19</v>
      </c>
      <c r="B33" s="8">
        <v>34.57</v>
      </c>
      <c r="C33" s="49"/>
      <c r="D33" s="49"/>
    </row>
    <row r="34" spans="1:4" x14ac:dyDescent="0.3">
      <c r="A34" s="1" t="s">
        <v>77</v>
      </c>
      <c r="B34" s="8">
        <v>0</v>
      </c>
      <c r="C34" s="49"/>
      <c r="D34" s="49"/>
    </row>
    <row r="35" spans="1:4" x14ac:dyDescent="0.3">
      <c r="A35" s="45" t="s">
        <v>20</v>
      </c>
      <c r="B35" s="33">
        <f>SUM(B30:B34)</f>
        <v>262.90999999999997</v>
      </c>
      <c r="C35" s="49"/>
    </row>
    <row r="36" spans="1:4" x14ac:dyDescent="0.3">
      <c r="A36" s="8"/>
      <c r="B36" s="6"/>
      <c r="C36" s="49"/>
    </row>
    <row r="37" spans="1:4" x14ac:dyDescent="0.3">
      <c r="A37" s="44" t="s">
        <v>21</v>
      </c>
      <c r="B37" s="6" t="s">
        <v>1</v>
      </c>
      <c r="C37" s="49"/>
    </row>
    <row r="38" spans="1:4" x14ac:dyDescent="0.3">
      <c r="A38" s="44" t="s">
        <v>22</v>
      </c>
      <c r="B38" s="6"/>
      <c r="C38" s="49"/>
    </row>
    <row r="39" spans="1:4" x14ac:dyDescent="0.3">
      <c r="A39" s="8" t="s">
        <v>23</v>
      </c>
      <c r="B39" s="4">
        <v>702</v>
      </c>
      <c r="C39" s="49"/>
    </row>
    <row r="40" spans="1:4" x14ac:dyDescent="0.3">
      <c r="A40" s="8" t="s">
        <v>24</v>
      </c>
      <c r="B40" s="4">
        <v>654</v>
      </c>
      <c r="C40" s="49"/>
    </row>
    <row r="41" spans="1:4" x14ac:dyDescent="0.3">
      <c r="A41" s="8"/>
      <c r="B41" s="33">
        <f>SUM(B39:B40)</f>
        <v>1356</v>
      </c>
      <c r="C41" s="49"/>
    </row>
    <row r="42" spans="1:4" x14ac:dyDescent="0.3">
      <c r="A42" s="44" t="s">
        <v>25</v>
      </c>
      <c r="B42" s="34"/>
      <c r="C42" s="49"/>
    </row>
    <row r="43" spans="1:4" x14ac:dyDescent="0.3">
      <c r="A43" s="8" t="s">
        <v>26</v>
      </c>
      <c r="B43" s="35">
        <v>277.58</v>
      </c>
      <c r="C43" s="49"/>
    </row>
    <row r="44" spans="1:4" x14ac:dyDescent="0.3">
      <c r="A44" s="8"/>
      <c r="B44" s="33">
        <f>SUM(B43)</f>
        <v>277.58</v>
      </c>
      <c r="C44" s="49"/>
    </row>
    <row r="45" spans="1:4" x14ac:dyDescent="0.3">
      <c r="A45" s="8"/>
      <c r="B45" s="5"/>
      <c r="C45" s="49"/>
    </row>
    <row r="46" spans="1:4" x14ac:dyDescent="0.3">
      <c r="A46" s="46" t="s">
        <v>27</v>
      </c>
      <c r="B46" s="8">
        <v>19.03</v>
      </c>
      <c r="C46" s="49"/>
    </row>
    <row r="47" spans="1:4" x14ac:dyDescent="0.3">
      <c r="A47" s="8"/>
      <c r="B47" s="5"/>
      <c r="C47" s="49"/>
    </row>
    <row r="48" spans="1:4" x14ac:dyDescent="0.3">
      <c r="A48" s="44" t="s">
        <v>28</v>
      </c>
      <c r="B48" s="5"/>
      <c r="C48" s="49"/>
    </row>
    <row r="49" spans="1:4" x14ac:dyDescent="0.3">
      <c r="A49" s="8" t="s">
        <v>29</v>
      </c>
      <c r="B49" s="8">
        <v>24.05</v>
      </c>
      <c r="C49" s="49"/>
    </row>
    <row r="50" spans="1:4" x14ac:dyDescent="0.3">
      <c r="A50" s="8" t="s">
        <v>30</v>
      </c>
      <c r="B50" s="8">
        <f>'E.R. ACUMULADO'!B52</f>
        <v>499.21000000000015</v>
      </c>
      <c r="C50" s="49"/>
    </row>
    <row r="51" spans="1:4" x14ac:dyDescent="0.3">
      <c r="A51" s="8"/>
      <c r="B51" s="33">
        <f>SUM(B49:B50)</f>
        <v>523.2600000000001</v>
      </c>
      <c r="C51" s="49"/>
      <c r="D51" s="49"/>
    </row>
    <row r="52" spans="1:4" x14ac:dyDescent="0.3">
      <c r="A52" s="8"/>
      <c r="B52" s="6"/>
      <c r="C52" s="49"/>
    </row>
    <row r="53" spans="1:4" x14ac:dyDescent="0.3">
      <c r="A53" s="45" t="s">
        <v>31</v>
      </c>
      <c r="B53" s="33">
        <f>+B51+B44+B41+B46</f>
        <v>2175.8700000000003</v>
      </c>
      <c r="C53" s="49"/>
      <c r="D53" s="49">
        <f>B27-B55</f>
        <v>0</v>
      </c>
    </row>
    <row r="54" spans="1:4" x14ac:dyDescent="0.3">
      <c r="A54" s="46"/>
      <c r="B54" s="36"/>
    </row>
    <row r="55" spans="1:4" ht="15" thickBot="1" x14ac:dyDescent="0.35">
      <c r="A55" s="47" t="s">
        <v>32</v>
      </c>
      <c r="B55" s="7">
        <f>+B53+B35</f>
        <v>2438.7800000000002</v>
      </c>
    </row>
    <row r="56" spans="1:4" ht="15.6" thickTop="1" thickBot="1" x14ac:dyDescent="0.35">
      <c r="B56" s="37"/>
      <c r="C56" s="49"/>
    </row>
    <row r="57" spans="1:4" ht="15" thickTop="1" x14ac:dyDescent="0.3">
      <c r="B57" s="43"/>
    </row>
    <row r="58" spans="1:4" x14ac:dyDescent="0.3">
      <c r="A58" s="9"/>
      <c r="B58" s="32"/>
    </row>
    <row r="59" spans="1:4" x14ac:dyDescent="0.3">
      <c r="A59" s="60" t="s">
        <v>71</v>
      </c>
      <c r="B59" s="60"/>
    </row>
    <row r="60" spans="1:4" x14ac:dyDescent="0.3">
      <c r="A60" s="42" t="s">
        <v>67</v>
      </c>
      <c r="B60" s="42" t="s">
        <v>66</v>
      </c>
    </row>
    <row r="61" spans="1:4" x14ac:dyDescent="0.3">
      <c r="A61" s="9"/>
      <c r="B61" s="32"/>
    </row>
    <row r="62" spans="1:4" x14ac:dyDescent="0.3">
      <c r="A62" s="9"/>
      <c r="B62" s="32"/>
    </row>
    <row r="63" spans="1:4" x14ac:dyDescent="0.3">
      <c r="A63" s="9"/>
      <c r="B63" s="32"/>
    </row>
    <row r="64" spans="1:4" x14ac:dyDescent="0.3">
      <c r="A64" s="2"/>
      <c r="B64" s="31"/>
    </row>
    <row r="65" spans="1:2" x14ac:dyDescent="0.3">
      <c r="A65" s="10"/>
      <c r="B65" s="39"/>
    </row>
    <row r="70" spans="1:2" x14ac:dyDescent="0.3">
      <c r="A70" s="2"/>
      <c r="B70" s="31"/>
    </row>
    <row r="71" spans="1:2" x14ac:dyDescent="0.3">
      <c r="A71" s="10"/>
      <c r="B71" s="39"/>
    </row>
  </sheetData>
  <mergeCells count="7">
    <mergeCell ref="A59:B59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zoomScale="92" zoomScaleNormal="92" zoomScaleSheetLayoutView="100" workbookViewId="0">
      <selection activeCell="D23" sqref="D23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82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296.23</v>
      </c>
      <c r="C8" s="50"/>
      <c r="D8" s="58"/>
    </row>
    <row r="9" spans="1:4" x14ac:dyDescent="0.3">
      <c r="A9" s="15" t="s">
        <v>35</v>
      </c>
      <c r="B9" s="12">
        <v>32.51</v>
      </c>
      <c r="C9" s="50"/>
      <c r="D9" s="58"/>
    </row>
    <row r="10" spans="1:4" x14ac:dyDescent="0.3">
      <c r="A10" s="15" t="s">
        <v>36</v>
      </c>
      <c r="B10" s="12">
        <v>48.55</v>
      </c>
      <c r="C10" s="50"/>
      <c r="D10" s="58"/>
    </row>
    <row r="11" spans="1:4" x14ac:dyDescent="0.3">
      <c r="A11" s="15" t="s">
        <v>37</v>
      </c>
      <c r="B11" s="12">
        <v>166.45</v>
      </c>
      <c r="C11" s="50"/>
      <c r="D11" s="58"/>
    </row>
    <row r="12" spans="1:4" x14ac:dyDescent="0.3">
      <c r="A12" s="14"/>
      <c r="B12" s="25">
        <f>SUM(B8:B11)</f>
        <v>543.74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601.23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1144.97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507.28</v>
      </c>
      <c r="C19" s="50"/>
      <c r="D19" s="58"/>
      <c r="E19" s="48"/>
    </row>
    <row r="20" spans="1:5" x14ac:dyDescent="0.3">
      <c r="A20" s="16" t="s">
        <v>42</v>
      </c>
      <c r="B20" s="23">
        <v>11.65</v>
      </c>
      <c r="C20" s="50"/>
      <c r="D20" s="58"/>
    </row>
    <row r="21" spans="1:5" x14ac:dyDescent="0.3">
      <c r="A21" s="16" t="s">
        <v>43</v>
      </c>
      <c r="B21" s="23">
        <v>138.93</v>
      </c>
      <c r="C21" s="50"/>
      <c r="D21" s="58"/>
    </row>
    <row r="22" spans="1:5" x14ac:dyDescent="0.3">
      <c r="A22" s="16" t="s">
        <v>44</v>
      </c>
      <c r="B22" s="23">
        <v>3.31</v>
      </c>
      <c r="C22" s="50"/>
      <c r="D22" s="58"/>
    </row>
    <row r="23" spans="1:5" x14ac:dyDescent="0.3">
      <c r="A23" s="16" t="s">
        <v>45</v>
      </c>
      <c r="B23" s="23">
        <v>7.57</v>
      </c>
      <c r="C23" s="50"/>
      <c r="D23" s="58"/>
    </row>
    <row r="24" spans="1:5" x14ac:dyDescent="0.3">
      <c r="A24" s="16" t="s">
        <v>46</v>
      </c>
      <c r="B24" s="23">
        <v>26.23</v>
      </c>
      <c r="C24" s="50"/>
      <c r="D24" s="58"/>
    </row>
    <row r="25" spans="1:5" x14ac:dyDescent="0.3">
      <c r="A25" s="16"/>
      <c r="B25" s="51">
        <f>SUM(B19:B24)</f>
        <v>694.96999999999991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13.99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708.95999999999992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436.0100000000001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43.05</v>
      </c>
      <c r="C34" s="50"/>
      <c r="D34" s="58"/>
    </row>
    <row r="35" spans="1:5" x14ac:dyDescent="0.3">
      <c r="A35" s="40" t="s">
        <v>65</v>
      </c>
      <c r="B35" s="12">
        <v>20.23</v>
      </c>
      <c r="C35" s="50"/>
      <c r="D35" s="5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  <c r="D37" s="11"/>
    </row>
    <row r="38" spans="1:5" s="1" customFormat="1" x14ac:dyDescent="0.3">
      <c r="A38" s="19" t="s">
        <v>52</v>
      </c>
      <c r="B38" s="12">
        <v>1.07</v>
      </c>
      <c r="C38" s="50"/>
      <c r="D38" s="58"/>
    </row>
    <row r="39" spans="1:5" x14ac:dyDescent="0.3">
      <c r="A39" s="14" t="s">
        <v>53</v>
      </c>
      <c r="B39" s="25">
        <f>+B34+B35+B38</f>
        <v>64.349999999999994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0.15</v>
      </c>
      <c r="C42" s="50"/>
      <c r="D42" s="48"/>
      <c r="E42" s="50"/>
    </row>
    <row r="43" spans="1:5" x14ac:dyDescent="0.3">
      <c r="A43" s="16" t="s">
        <v>75</v>
      </c>
      <c r="B43" s="12">
        <v>0.59</v>
      </c>
      <c r="C43" s="50"/>
      <c r="D43" s="48"/>
      <c r="E43" s="50"/>
    </row>
    <row r="44" spans="1:5" x14ac:dyDescent="0.3">
      <c r="A44" s="16" t="s">
        <v>56</v>
      </c>
      <c r="B44" s="12">
        <v>0.41</v>
      </c>
      <c r="C44" s="50"/>
      <c r="D44" s="48"/>
      <c r="E44" s="50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0</v>
      </c>
      <c r="C46" s="50"/>
      <c r="D46" s="48"/>
    </row>
    <row r="47" spans="1:5" x14ac:dyDescent="0.3">
      <c r="A47" s="21" t="s">
        <v>58</v>
      </c>
      <c r="B47" s="25">
        <f>SUM(B42:B46)</f>
        <v>1.1499999999999999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499.21000000000015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499.21000000000015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2026-06-15T15:17:50Z</cp:lastPrinted>
  <dcterms:created xsi:type="dcterms:W3CDTF">2017-04-20T21:35:40Z</dcterms:created>
  <dcterms:modified xsi:type="dcterms:W3CDTF">2026-06-15T15:17:59Z</dcterms:modified>
</cp:coreProperties>
</file>