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850" documentId="8_{1C45253B-57BC-464C-9611-7DFD7FF000DA}" xr6:coauthVersionLast="47" xr6:coauthVersionMax="47" xr10:uidLastSave="{8A0271D0-0A69-4F73-A224-355F3E470E41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ER'!$B$5:$D$119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7" l="1"/>
  <c r="D96" i="7"/>
  <c r="D100" i="7" s="1"/>
  <c r="D55" i="7"/>
  <c r="D62" i="7" s="1"/>
  <c r="D28" i="7"/>
  <c r="D43" i="7" s="1"/>
  <c r="D71" i="7"/>
  <c r="D106" i="7" l="1"/>
  <c r="D109" i="7" s="1"/>
  <c r="D72" i="7"/>
  <c r="H116" i="6"/>
  <c r="F117" i="6" l="1"/>
  <c r="D73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<sst xmlns="http://schemas.openxmlformats.org/spreadsheetml/2006/main" count="91" uniqueCount="78">
  <si>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</si>
  <si>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</si>
  <si>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</si>
  <si>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</si>
  <si>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</si>
  <si>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</si>
  <si>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</si>
  <si>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</si>
  <si>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</si>
  <si>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</si>
  <si>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</si>
  <si>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</si>
  <si>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</si>
  <si>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</si>
  <si>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</si>
  <si>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</si>
  <si>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</si>
  <si>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</si>
  <si>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</si>
  <si>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</si>
  <si>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</si>
  <si>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</si>
  <si>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</si>
  <si>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</si>
  <si>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</si>
  <si>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</si>
  <si>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</si>
  <si>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</si>
  <si>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</si>
  <si>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</si>
  <si>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</si>
  <si>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</si>
  <si>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</si>
  <si>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</si>
  <si>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</si>
  <si>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</si>
  <si>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</si>
  <si>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</si>
  <si>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</si>
  <si>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</si>
  <si>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</si>
  <si>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</si>
  <si>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</si>
  <si>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</si>
  <si>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</si>
  <si>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</si>
  <si>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</si>
  <si>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</si>
  <si>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</si>
  <si>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</si>
  <si>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</si>
  <si>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</si>
  <si>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</si>
  <si>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</si>
  <si>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</si>
  <si>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</si>
  <si>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</si>
  <si>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</si>
  <si>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</si>
  <si>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</si>
  <si>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</si>
  <si>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</si>
  <si>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</si>
  <si>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</si>
  <si>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</si>
  <si>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</si>
  <si>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</si>
  <si>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</si>
  <si>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</si>
  <si>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</si>
  <si>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</si>
  <si>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>Estado de Situación Financiera</t>
  </si>
  <si>
    <t>Compañía de Telecomunicaciones de El Salvador, S.A. de C.V.</t>
  </si>
  <si>
    <t>Estado de Resultados Integral</t>
  </si>
  <si>
    <t>Al 31 de Marzo 2026</t>
  </si>
  <si>
    <t>Marzo</t>
  </si>
  <si>
    <t>31 de Marzo</t>
  </si>
  <si>
    <t>Por el período que terminó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</si>
</sst>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2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0" fontId="11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 indent="2"/>
    </xf>
    <xf numFmtId="43" fontId="12" fillId="0" borderId="0" xfId="1" applyFont="1" applyAlignment="1">
      <alignment horizontal="right" vertical="center" wrapText="1" indent="2"/>
    </xf>
    <xf numFmtId="3" fontId="12" fillId="0" borderId="2" xfId="0" applyNumberFormat="1" applyFont="1" applyBorder="1" applyAlignment="1">
      <alignment horizontal="right" vertical="center" wrapText="1" indent="2"/>
    </xf>
    <xf numFmtId="3" fontId="11" fillId="0" borderId="0" xfId="0" applyNumberFormat="1" applyFont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165" fontId="12" fillId="0" borderId="0" xfId="1" applyNumberFormat="1" applyFont="1" applyFill="1" applyAlignment="1">
      <alignment horizontal="right" vertical="center" wrapText="1" indent="2"/>
    </xf>
    <xf numFmtId="3" fontId="11" fillId="0" borderId="1" xfId="0" applyNumberFormat="1" applyFont="1" applyBorder="1" applyAlignment="1">
      <alignment horizontal="right" vertical="center" wrapText="1" indent="2"/>
    </xf>
    <xf numFmtId="43" fontId="12" fillId="0" borderId="4" xfId="1" applyFont="1" applyBorder="1" applyAlignment="1">
      <alignment horizontal="right" vertical="center" wrapText="1" indent="2"/>
    </xf>
    <xf numFmtId="43" fontId="12" fillId="0" borderId="2" xfId="1" applyFont="1" applyBorder="1" applyAlignment="1">
      <alignment horizontal="right" vertical="center" wrapText="1" indent="2"/>
    </xf>
    <xf numFmtId="164" fontId="12" fillId="0" borderId="0" xfId="0" applyNumberFormat="1" applyFont="1" applyAlignment="1">
      <alignment horizontal="right" vertical="center" wrapText="1" indent="2"/>
    </xf>
    <xf numFmtId="164" fontId="12" fillId="0" borderId="2" xfId="0" applyNumberFormat="1" applyFont="1" applyBorder="1" applyAlignment="1">
      <alignment horizontal="right" vertical="center" wrapText="1" indent="2"/>
    </xf>
    <xf numFmtId="3" fontId="11" fillId="0" borderId="4" xfId="0" applyNumberFormat="1" applyFont="1" applyBorder="1" applyAlignment="1">
      <alignment horizontal="right" vertical="center" wrapText="1" indent="2"/>
    </xf>
    <xf numFmtId="165" fontId="2" fillId="0" borderId="0" xfId="1" applyNumberFormat="1" applyFont="1" applyFill="1" applyAlignment="1">
      <alignment horizontal="right" indent="2"/>
    </xf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88901</xdr:colOff>
      <xdr:row>4</xdr:row>
      <xdr:rowOff>149006</xdr:rowOff>
    </xdr:from>
    <xdr:to>
      <xdr:col>1</xdr:col>
      <xdr:colOff>603251</xdr:colOff>
      <xdr:row>7</xdr:row>
      <xdr:rowOff>98544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A9710-A5AD-D6BD-9D16-6110CFAF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526" y="847506"/>
          <a:ext cx="514350" cy="47341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80</xdr:row>
      <xdr:rowOff>0</xdr:rowOff>
    </xdr:from>
    <xdr:to>
      <xdr:col>1</xdr:col>
      <xdr:colOff>581025</xdr:colOff>
      <xdr:row>82</xdr:row>
      <xdr:rowOff>130513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2848E2-EF02-45D4-B90B-E96AD044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11874500"/>
          <a:ext cx="514350" cy="479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5:F119"/>
  <sheetViews>
    <sheetView showGridLines="0" tabSelected="1" zoomScaleNormal="100" workbookViewId="0">
      <selection activeCell="D111" sqref="D111:D112"/>
    </sheetView>
  </sheetViews>
  <sheetFormatPr baseColWidth="10" defaultColWidth="9.140625" defaultRowHeight="14.25" x14ac:dyDescent="0.2"/>
  <cols>
    <col min="1" max="1" width="8.42578125" style="32" customWidth="1"/>
    <col min="2" max="2" width="49.85546875" style="32" customWidth="1"/>
    <col min="3" max="3" width="1.85546875" style="32" bestFit="1" customWidth="1"/>
    <col min="4" max="4" width="16.7109375" style="32" bestFit="1" customWidth="1"/>
    <col min="5" max="5" width="18.7109375" style="48" customWidth="1"/>
    <col min="6" max="6" width="15" style="32" bestFit="1" customWidth="1"/>
    <col min="7" max="16384" width="9.140625" style="32"/>
  </cols>
  <sheetData>
    <row r="5" spans="2:5" x14ac:dyDescent="0.2">
      <c r="B5" s="21"/>
      <c r="C5" s="45"/>
    </row>
    <row r="6" spans="2:5" x14ac:dyDescent="0.2">
      <c r="B6" s="21"/>
      <c r="C6" s="45"/>
    </row>
    <row r="7" spans="2:5" x14ac:dyDescent="0.2">
      <c r="B7" s="21"/>
      <c r="C7" s="45"/>
    </row>
    <row r="8" spans="2:5" x14ac:dyDescent="0.2">
      <c r="B8" s="21"/>
      <c r="C8" s="45"/>
    </row>
    <row r="9" spans="2:5" x14ac:dyDescent="0.2">
      <c r="B9" s="21" t="s">
        <v>72</v>
      </c>
      <c r="C9" s="45"/>
    </row>
    <row r="10" spans="2:5" x14ac:dyDescent="0.2">
      <c r="B10" s="21" t="s">
        <v>59</v>
      </c>
      <c r="C10" s="45"/>
    </row>
    <row r="11" spans="2:5" x14ac:dyDescent="0.2">
      <c r="B11" s="21" t="s">
        <v>71</v>
      </c>
      <c r="C11" s="45"/>
    </row>
    <row r="12" spans="2:5" x14ac:dyDescent="0.2">
      <c r="B12" s="21" t="s">
        <v>74</v>
      </c>
      <c r="C12" s="45"/>
    </row>
    <row r="13" spans="2:5" x14ac:dyDescent="0.2">
      <c r="C13" s="45"/>
    </row>
    <row r="14" spans="2:5" x14ac:dyDescent="0.2">
      <c r="C14" s="45"/>
      <c r="D14" s="33" t="s">
        <v>75</v>
      </c>
      <c r="E14" s="49"/>
    </row>
    <row r="15" spans="2:5" x14ac:dyDescent="0.2">
      <c r="B15" s="1"/>
      <c r="C15" s="46"/>
      <c r="D15" s="34">
        <v>2026</v>
      </c>
    </row>
    <row r="16" spans="2:5" x14ac:dyDescent="0.2">
      <c r="B16" s="35" t="s">
        <v>0</v>
      </c>
      <c r="C16" s="2"/>
      <c r="D16" s="2"/>
    </row>
    <row r="17" spans="2:6" x14ac:dyDescent="0.2">
      <c r="B17" s="35" t="s">
        <v>1</v>
      </c>
      <c r="C17" s="2"/>
      <c r="D17" s="2"/>
    </row>
    <row r="18" spans="2:6" x14ac:dyDescent="0.2">
      <c r="B18" s="36" t="s">
        <v>2</v>
      </c>
      <c r="C18" s="47" t="s">
        <v>3</v>
      </c>
      <c r="D18" s="63">
        <v>5484917</v>
      </c>
      <c r="E18" s="50"/>
      <c r="F18" s="60"/>
    </row>
    <row r="19" spans="2:6" x14ac:dyDescent="0.2">
      <c r="B19" s="36" t="s">
        <v>4</v>
      </c>
      <c r="C19" s="47"/>
      <c r="D19" s="63">
        <v>18709719</v>
      </c>
      <c r="E19" s="50"/>
      <c r="F19" s="60"/>
    </row>
    <row r="20" spans="2:6" x14ac:dyDescent="0.2">
      <c r="B20" s="36" t="s">
        <v>5</v>
      </c>
      <c r="C20" s="47"/>
      <c r="D20" s="63">
        <v>8593531</v>
      </c>
      <c r="E20" s="50"/>
      <c r="F20" s="60"/>
    </row>
    <row r="21" spans="2:6" x14ac:dyDescent="0.2">
      <c r="B21" s="36" t="s">
        <v>6</v>
      </c>
      <c r="C21" s="47"/>
      <c r="D21" s="63">
        <v>167332476</v>
      </c>
      <c r="E21" s="50"/>
      <c r="F21" s="60"/>
    </row>
    <row r="22" spans="2:6" x14ac:dyDescent="0.2">
      <c r="B22" s="36" t="s">
        <v>7</v>
      </c>
      <c r="C22" s="47"/>
      <c r="D22" s="63">
        <v>841173</v>
      </c>
      <c r="E22" s="50"/>
      <c r="F22" s="60"/>
    </row>
    <row r="23" spans="2:6" x14ac:dyDescent="0.2">
      <c r="B23" s="36" t="s">
        <v>8</v>
      </c>
      <c r="C23" s="47"/>
      <c r="D23" s="63">
        <v>5599535</v>
      </c>
      <c r="E23" s="50"/>
      <c r="F23" s="60"/>
    </row>
    <row r="24" spans="2:6" x14ac:dyDescent="0.2">
      <c r="B24" s="36" t="s">
        <v>9</v>
      </c>
      <c r="C24" s="47"/>
      <c r="D24" s="63">
        <v>2477490</v>
      </c>
      <c r="E24" s="50"/>
      <c r="F24" s="60"/>
    </row>
    <row r="25" spans="2:6" x14ac:dyDescent="0.2">
      <c r="B25" s="36" t="s">
        <v>10</v>
      </c>
      <c r="C25" s="47"/>
      <c r="D25" s="63">
        <v>2440447</v>
      </c>
      <c r="E25" s="50"/>
      <c r="F25" s="60"/>
    </row>
    <row r="26" spans="2:6" hidden="1" x14ac:dyDescent="0.2">
      <c r="B26" s="36" t="s">
        <v>11</v>
      </c>
      <c r="C26" s="47"/>
      <c r="D26" s="64">
        <v>0</v>
      </c>
      <c r="E26" s="51"/>
      <c r="F26" s="60"/>
    </row>
    <row r="27" spans="2:6" x14ac:dyDescent="0.2">
      <c r="B27" s="36" t="s">
        <v>12</v>
      </c>
      <c r="C27" s="47"/>
      <c r="D27" s="65">
        <v>8434036</v>
      </c>
      <c r="E27" s="50"/>
      <c r="F27" s="60"/>
    </row>
    <row r="28" spans="2:6" x14ac:dyDescent="0.2">
      <c r="B28" s="37" t="s">
        <v>13</v>
      </c>
      <c r="C28" s="47"/>
      <c r="D28" s="66">
        <f>SUM(D18:D27)</f>
        <v>219913324</v>
      </c>
      <c r="E28" s="50"/>
      <c r="F28" s="60"/>
    </row>
    <row r="29" spans="2:6" x14ac:dyDescent="0.2">
      <c r="B29" s="36"/>
      <c r="C29" s="47"/>
      <c r="D29" s="67"/>
      <c r="E29" s="52"/>
      <c r="F29" s="60"/>
    </row>
    <row r="30" spans="2:6" x14ac:dyDescent="0.2">
      <c r="B30" s="36" t="s">
        <v>14</v>
      </c>
      <c r="C30" s="47"/>
      <c r="D30" s="63">
        <v>403360545</v>
      </c>
      <c r="E30" s="50"/>
      <c r="F30" s="60"/>
    </row>
    <row r="31" spans="2:6" hidden="1" x14ac:dyDescent="0.2">
      <c r="B31" s="36" t="s">
        <v>15</v>
      </c>
      <c r="C31" s="47"/>
      <c r="D31" s="64">
        <v>0</v>
      </c>
      <c r="E31" s="51"/>
      <c r="F31" s="60"/>
    </row>
    <row r="32" spans="2:6" x14ac:dyDescent="0.2">
      <c r="B32" s="36" t="s">
        <v>16</v>
      </c>
      <c r="C32" s="47"/>
      <c r="D32" s="63">
        <v>59100558</v>
      </c>
      <c r="E32" s="50"/>
      <c r="F32" s="60"/>
    </row>
    <row r="33" spans="2:6" hidden="1" x14ac:dyDescent="0.2">
      <c r="B33" s="36" t="s">
        <v>17</v>
      </c>
      <c r="C33" s="47"/>
      <c r="D33" s="64">
        <v>0</v>
      </c>
      <c r="E33" s="51"/>
      <c r="F33" s="60"/>
    </row>
    <row r="34" spans="2:6" x14ac:dyDescent="0.2">
      <c r="B34" s="36" t="s">
        <v>18</v>
      </c>
      <c r="C34" s="47"/>
      <c r="D34" s="63">
        <v>1165472</v>
      </c>
      <c r="E34" s="50"/>
      <c r="F34" s="60"/>
    </row>
    <row r="35" spans="2:6" hidden="1" x14ac:dyDescent="0.2">
      <c r="B35" s="36" t="s">
        <v>5</v>
      </c>
      <c r="C35" s="47"/>
      <c r="D35" s="64">
        <v>0</v>
      </c>
      <c r="E35" s="51"/>
      <c r="F35" s="60"/>
    </row>
    <row r="36" spans="2:6" hidden="1" x14ac:dyDescent="0.2">
      <c r="B36" s="36" t="s">
        <v>6</v>
      </c>
      <c r="C36" s="47"/>
      <c r="D36" s="64">
        <v>0</v>
      </c>
      <c r="E36" s="51"/>
      <c r="F36" s="60"/>
    </row>
    <row r="37" spans="2:6" hidden="1" x14ac:dyDescent="0.2">
      <c r="B37" s="36" t="s">
        <v>7</v>
      </c>
      <c r="C37" s="47"/>
      <c r="D37" s="64">
        <v>0</v>
      </c>
      <c r="E37" s="51"/>
      <c r="F37" s="60"/>
    </row>
    <row r="38" spans="2:6" x14ac:dyDescent="0.2">
      <c r="B38" s="36" t="s">
        <v>19</v>
      </c>
      <c r="C38" s="47"/>
      <c r="D38" s="63">
        <v>95722</v>
      </c>
      <c r="E38" s="50"/>
      <c r="F38" s="60"/>
    </row>
    <row r="39" spans="2:6" hidden="1" x14ac:dyDescent="0.2">
      <c r="B39" s="36" t="s">
        <v>11</v>
      </c>
      <c r="C39" s="47"/>
      <c r="D39" s="64">
        <v>0</v>
      </c>
      <c r="E39" s="51"/>
      <c r="F39" s="60"/>
    </row>
    <row r="40" spans="2:6" x14ac:dyDescent="0.2">
      <c r="B40" s="36" t="s">
        <v>12</v>
      </c>
      <c r="C40" s="47"/>
      <c r="D40" s="63">
        <v>591387</v>
      </c>
      <c r="E40" s="50"/>
      <c r="F40" s="60"/>
    </row>
    <row r="41" spans="2:6" x14ac:dyDescent="0.2">
      <c r="B41" s="36" t="s">
        <v>20</v>
      </c>
      <c r="C41" s="47"/>
      <c r="D41" s="68">
        <v>134277347</v>
      </c>
      <c r="E41" s="53"/>
      <c r="F41" s="60"/>
    </row>
    <row r="42" spans="2:6" x14ac:dyDescent="0.2">
      <c r="B42" s="36" t="s">
        <v>21</v>
      </c>
      <c r="C42" s="47"/>
      <c r="D42" s="65">
        <v>3471083</v>
      </c>
      <c r="E42" s="50"/>
      <c r="F42" s="60"/>
    </row>
    <row r="43" spans="2:6" ht="15" thickBot="1" x14ac:dyDescent="0.25">
      <c r="B43" s="35" t="s">
        <v>22</v>
      </c>
      <c r="C43" s="47"/>
      <c r="D43" s="69">
        <f>SUM(D30:D42)+D28</f>
        <v>821975438</v>
      </c>
      <c r="E43" s="50"/>
      <c r="F43" s="60"/>
    </row>
    <row r="44" spans="2:6" ht="15" thickTop="1" x14ac:dyDescent="0.2">
      <c r="B44" s="35"/>
      <c r="C44" s="47"/>
      <c r="D44" s="67"/>
      <c r="E44" s="52"/>
      <c r="F44" s="60"/>
    </row>
    <row r="45" spans="2:6" x14ac:dyDescent="0.2">
      <c r="B45" s="37" t="s">
        <v>23</v>
      </c>
      <c r="C45" s="47"/>
      <c r="D45" s="63"/>
      <c r="E45" s="50"/>
      <c r="F45" s="60"/>
    </row>
    <row r="46" spans="2:6" x14ac:dyDescent="0.2">
      <c r="B46" s="37" t="s">
        <v>24</v>
      </c>
      <c r="C46" s="47"/>
      <c r="D46" s="67"/>
      <c r="E46" s="52"/>
      <c r="F46" s="60"/>
    </row>
    <row r="47" spans="2:6" x14ac:dyDescent="0.2">
      <c r="B47" s="38" t="s">
        <v>25</v>
      </c>
      <c r="C47" s="47"/>
      <c r="D47" s="63">
        <v>24468625</v>
      </c>
      <c r="E47" s="50"/>
      <c r="F47" s="60"/>
    </row>
    <row r="48" spans="2:6" x14ac:dyDescent="0.2">
      <c r="B48" s="38" t="s">
        <v>26</v>
      </c>
      <c r="C48" s="47"/>
      <c r="D48" s="63">
        <v>13177859</v>
      </c>
      <c r="E48" s="50"/>
      <c r="F48" s="60"/>
    </row>
    <row r="49" spans="2:6" x14ac:dyDescent="0.2">
      <c r="B49" s="38" t="s">
        <v>27</v>
      </c>
      <c r="C49" s="47"/>
      <c r="D49" s="63">
        <v>1226285</v>
      </c>
      <c r="E49" s="50"/>
      <c r="F49" s="60"/>
    </row>
    <row r="50" spans="2:6" x14ac:dyDescent="0.2">
      <c r="B50" s="38" t="s">
        <v>28</v>
      </c>
      <c r="C50" s="47"/>
      <c r="D50" s="63">
        <v>180789736</v>
      </c>
      <c r="E50" s="50"/>
      <c r="F50" s="60"/>
    </row>
    <row r="51" spans="2:6" x14ac:dyDescent="0.2">
      <c r="B51" s="38" t="s">
        <v>29</v>
      </c>
      <c r="C51" s="47"/>
      <c r="D51" s="64">
        <v>6830184</v>
      </c>
      <c r="E51" s="51"/>
      <c r="F51" s="60"/>
    </row>
    <row r="52" spans="2:6" hidden="1" x14ac:dyDescent="0.2">
      <c r="B52" s="38" t="s">
        <v>30</v>
      </c>
      <c r="C52" s="47"/>
      <c r="D52" s="64">
        <v>0</v>
      </c>
      <c r="E52" s="50"/>
      <c r="F52" s="60"/>
    </row>
    <row r="53" spans="2:6" x14ac:dyDescent="0.2">
      <c r="B53" s="36" t="s">
        <v>31</v>
      </c>
      <c r="C53" s="47"/>
      <c r="D53" s="63">
        <v>2422239</v>
      </c>
      <c r="E53" s="50"/>
      <c r="F53" s="60"/>
    </row>
    <row r="54" spans="2:6" x14ac:dyDescent="0.2">
      <c r="B54" s="36" t="s">
        <v>32</v>
      </c>
      <c r="C54" s="47"/>
      <c r="D54" s="65">
        <v>1623560</v>
      </c>
      <c r="E54" s="50"/>
      <c r="F54" s="60"/>
    </row>
    <row r="55" spans="2:6" x14ac:dyDescent="0.2">
      <c r="B55" s="37" t="s">
        <v>33</v>
      </c>
      <c r="C55" s="47"/>
      <c r="D55" s="66">
        <f>SUM(D47:D54)</f>
        <v>230538488</v>
      </c>
      <c r="E55" s="50"/>
      <c r="F55" s="60"/>
    </row>
    <row r="56" spans="2:6" x14ac:dyDescent="0.2">
      <c r="B56" s="38"/>
      <c r="C56" s="47"/>
      <c r="D56" s="67"/>
      <c r="E56" s="52"/>
      <c r="F56" s="60"/>
    </row>
    <row r="57" spans="2:6" x14ac:dyDescent="0.2">
      <c r="B57" s="36" t="s">
        <v>34</v>
      </c>
      <c r="C57" s="47"/>
      <c r="D57" s="63">
        <v>65406918</v>
      </c>
      <c r="E57" s="50"/>
      <c r="F57" s="60"/>
    </row>
    <row r="58" spans="2:6" x14ac:dyDescent="0.2">
      <c r="B58" s="36" t="s">
        <v>31</v>
      </c>
      <c r="C58" s="47"/>
      <c r="D58" s="63">
        <v>4145653</v>
      </c>
      <c r="E58" s="50"/>
      <c r="F58" s="60"/>
    </row>
    <row r="59" spans="2:6" hidden="1" x14ac:dyDescent="0.2">
      <c r="B59" s="38" t="s">
        <v>60</v>
      </c>
      <c r="C59" s="47"/>
      <c r="D59" s="64">
        <v>0</v>
      </c>
      <c r="E59" s="51"/>
      <c r="F59" s="60"/>
    </row>
    <row r="60" spans="2:6" x14ac:dyDescent="0.2">
      <c r="B60" s="38" t="s">
        <v>35</v>
      </c>
      <c r="C60" s="47"/>
      <c r="D60" s="63">
        <v>2242932</v>
      </c>
      <c r="E60" s="50"/>
      <c r="F60" s="60"/>
    </row>
    <row r="61" spans="2:6" x14ac:dyDescent="0.2">
      <c r="B61" s="38" t="s">
        <v>61</v>
      </c>
      <c r="C61" s="47"/>
      <c r="D61" s="65">
        <v>5827835</v>
      </c>
      <c r="E61" s="50"/>
      <c r="F61" s="60"/>
    </row>
    <row r="62" spans="2:6" ht="15" thickBot="1" x14ac:dyDescent="0.25">
      <c r="B62" s="37" t="s">
        <v>36</v>
      </c>
      <c r="C62" s="47"/>
      <c r="D62" s="69">
        <f>SUM(D57:D61)+D55</f>
        <v>308161826</v>
      </c>
      <c r="E62" s="50"/>
      <c r="F62" s="60"/>
    </row>
    <row r="63" spans="2:6" ht="15" thickTop="1" x14ac:dyDescent="0.2">
      <c r="B63" s="37"/>
      <c r="C63" s="47"/>
      <c r="D63" s="67"/>
      <c r="E63" s="52"/>
      <c r="F63" s="60"/>
    </row>
    <row r="64" spans="2:6" x14ac:dyDescent="0.2">
      <c r="B64" s="37" t="s">
        <v>37</v>
      </c>
      <c r="C64" s="47"/>
      <c r="D64" s="67"/>
      <c r="E64" s="52"/>
      <c r="F64" s="60"/>
    </row>
    <row r="65" spans="2:6" x14ac:dyDescent="0.2">
      <c r="B65" s="38" t="s">
        <v>38</v>
      </c>
      <c r="C65" s="47"/>
      <c r="D65" s="63">
        <v>322841400</v>
      </c>
      <c r="E65" s="54"/>
      <c r="F65" s="60"/>
    </row>
    <row r="66" spans="2:6" x14ac:dyDescent="0.2">
      <c r="B66" s="38" t="s">
        <v>39</v>
      </c>
      <c r="C66" s="47"/>
      <c r="D66" s="63">
        <v>81446258</v>
      </c>
      <c r="E66" s="55"/>
      <c r="F66" s="60"/>
    </row>
    <row r="67" spans="2:6" x14ac:dyDescent="0.2">
      <c r="B67" s="38" t="s">
        <v>40</v>
      </c>
      <c r="C67" s="47"/>
      <c r="D67" s="65">
        <v>109525954</v>
      </c>
      <c r="E67" s="56"/>
      <c r="F67" s="60"/>
    </row>
    <row r="68" spans="2:6" hidden="1" x14ac:dyDescent="0.2">
      <c r="B68" s="38" t="s">
        <v>41</v>
      </c>
      <c r="C68" s="47"/>
      <c r="D68" s="70">
        <v>0</v>
      </c>
      <c r="E68" s="51"/>
      <c r="F68" s="60"/>
    </row>
    <row r="69" spans="2:6" hidden="1" x14ac:dyDescent="0.2">
      <c r="B69" s="38" t="s">
        <v>42</v>
      </c>
      <c r="C69" s="47"/>
      <c r="D69" s="63">
        <f>SUM(D65:D68)</f>
        <v>513813612</v>
      </c>
      <c r="E69" s="50"/>
      <c r="F69" s="60"/>
    </row>
    <row r="70" spans="2:6" hidden="1" x14ac:dyDescent="0.2">
      <c r="B70" s="38" t="s">
        <v>43</v>
      </c>
      <c r="C70" s="47"/>
      <c r="D70" s="71">
        <v>0</v>
      </c>
      <c r="E70" s="51"/>
      <c r="F70" s="60"/>
    </row>
    <row r="71" spans="2:6" x14ac:dyDescent="0.2">
      <c r="B71" s="37" t="s">
        <v>44</v>
      </c>
      <c r="C71" s="47"/>
      <c r="D71" s="65">
        <f>SUM(D65:D67)</f>
        <v>513813612</v>
      </c>
      <c r="E71" s="50"/>
      <c r="F71" s="60"/>
    </row>
    <row r="72" spans="2:6" ht="15" thickBot="1" x14ac:dyDescent="0.25">
      <c r="B72" s="37" t="s">
        <v>45</v>
      </c>
      <c r="C72" s="61" t="s">
        <v>3</v>
      </c>
      <c r="D72" s="69">
        <f>+D71+D62</f>
        <v>821975438</v>
      </c>
      <c r="E72" s="50"/>
      <c r="F72" s="60"/>
    </row>
    <row r="73" spans="2:6" ht="15" thickTop="1" x14ac:dyDescent="0.2">
      <c r="C73" s="45"/>
      <c r="D73" s="39">
        <f>+D72-D43</f>
        <v>0</v>
      </c>
      <c r="E73" s="57"/>
      <c r="F73" s="60"/>
    </row>
    <row r="74" spans="2:6" x14ac:dyDescent="0.2">
      <c r="C74" s="45"/>
      <c r="D74" s="40">
        <v>0</v>
      </c>
      <c r="E74" s="58"/>
      <c r="F74" s="60"/>
    </row>
    <row r="75" spans="2:6" x14ac:dyDescent="0.2">
      <c r="C75" s="45"/>
      <c r="D75" s="41"/>
      <c r="E75" s="58"/>
    </row>
    <row r="76" spans="2:6" x14ac:dyDescent="0.2">
      <c r="B76" s="29"/>
      <c r="C76" s="45"/>
      <c r="D76" s="42"/>
    </row>
    <row r="77" spans="2:6" x14ac:dyDescent="0.2">
      <c r="B77" s="29"/>
      <c r="C77" s="45"/>
      <c r="D77" s="42"/>
    </row>
    <row r="78" spans="2:6" x14ac:dyDescent="0.2">
      <c r="C78" s="45"/>
    </row>
    <row r="79" spans="2:6" x14ac:dyDescent="0.2">
      <c r="C79" s="45"/>
    </row>
    <row r="80" spans="2:6" x14ac:dyDescent="0.2">
      <c r="C80" s="45"/>
    </row>
    <row r="81" spans="2:5" x14ac:dyDescent="0.2">
      <c r="C81" s="45"/>
    </row>
    <row r="82" spans="2:5" x14ac:dyDescent="0.2">
      <c r="C82" s="45"/>
    </row>
    <row r="83" spans="2:5" x14ac:dyDescent="0.2">
      <c r="C83" s="45"/>
    </row>
    <row r="84" spans="2:5" x14ac:dyDescent="0.2">
      <c r="B84" s="43" t="s">
        <v>72</v>
      </c>
      <c r="C84" s="45"/>
    </row>
    <row r="85" spans="2:5" x14ac:dyDescent="0.2">
      <c r="B85" s="43" t="s">
        <v>59</v>
      </c>
      <c r="C85" s="45"/>
    </row>
    <row r="86" spans="2:5" x14ac:dyDescent="0.2">
      <c r="B86" s="43" t="s">
        <v>73</v>
      </c>
      <c r="C86" s="45"/>
    </row>
    <row r="87" spans="2:5" x14ac:dyDescent="0.2">
      <c r="B87" s="43" t="s">
        <v>77</v>
      </c>
      <c r="C87" s="45"/>
    </row>
    <row r="91" spans="2:5" x14ac:dyDescent="0.2">
      <c r="D91" s="30" t="s">
        <v>76</v>
      </c>
    </row>
    <row r="92" spans="2:5" x14ac:dyDescent="0.2">
      <c r="B92" s="3"/>
      <c r="C92" s="4"/>
      <c r="D92" s="34">
        <v>2026</v>
      </c>
    </row>
    <row r="93" spans="2:5" x14ac:dyDescent="0.2">
      <c r="B93" s="5"/>
      <c r="C93" s="6"/>
      <c r="D93" s="6"/>
    </row>
    <row r="94" spans="2:5" x14ac:dyDescent="0.2">
      <c r="B94" s="3" t="s">
        <v>46</v>
      </c>
      <c r="C94" s="4" t="s">
        <v>3</v>
      </c>
      <c r="D94" s="63">
        <v>67723719</v>
      </c>
      <c r="E94" s="59"/>
    </row>
    <row r="95" spans="2:5" x14ac:dyDescent="0.2">
      <c r="B95" s="3" t="s">
        <v>47</v>
      </c>
      <c r="C95" s="4"/>
      <c r="D95" s="73">
        <v>-20715565</v>
      </c>
      <c r="E95" s="59"/>
    </row>
    <row r="96" spans="2:5" x14ac:dyDescent="0.2">
      <c r="B96" s="7" t="s">
        <v>48</v>
      </c>
      <c r="C96" s="4"/>
      <c r="D96" s="74">
        <f>SUM(D94:D95)</f>
        <v>47008154</v>
      </c>
      <c r="E96" s="59"/>
    </row>
    <row r="97" spans="2:5" x14ac:dyDescent="0.2">
      <c r="B97" s="3"/>
      <c r="C97" s="4"/>
      <c r="D97" s="75"/>
      <c r="E97" s="59"/>
    </row>
    <row r="98" spans="2:5" x14ac:dyDescent="0.2">
      <c r="B98" s="3" t="s">
        <v>49</v>
      </c>
      <c r="C98" s="4"/>
      <c r="D98" s="72">
        <v>-22241350</v>
      </c>
      <c r="E98" s="59"/>
    </row>
    <row r="99" spans="2:5" ht="15.75" customHeight="1" x14ac:dyDescent="0.2">
      <c r="B99" s="3" t="s">
        <v>50</v>
      </c>
      <c r="C99" s="4"/>
      <c r="D99" s="73">
        <v>-21526898</v>
      </c>
      <c r="E99" s="59"/>
    </row>
    <row r="100" spans="2:5" x14ac:dyDescent="0.2">
      <c r="B100" s="7" t="s">
        <v>51</v>
      </c>
      <c r="C100" s="4"/>
      <c r="D100" s="74">
        <f>SUM(D98:D99)+D96</f>
        <v>3239906</v>
      </c>
      <c r="E100" s="59"/>
    </row>
    <row r="101" spans="2:5" x14ac:dyDescent="0.2">
      <c r="B101" s="7"/>
      <c r="C101" s="4"/>
      <c r="D101" s="75"/>
      <c r="E101" s="59"/>
    </row>
    <row r="102" spans="2:5" x14ac:dyDescent="0.2">
      <c r="B102" s="3" t="s">
        <v>52</v>
      </c>
      <c r="C102" s="4"/>
      <c r="D102" s="63">
        <v>1622440</v>
      </c>
      <c r="E102" s="59"/>
    </row>
    <row r="103" spans="2:5" x14ac:dyDescent="0.2">
      <c r="B103" s="3" t="s">
        <v>53</v>
      </c>
      <c r="C103" s="4"/>
      <c r="D103" s="72">
        <v>-56214</v>
      </c>
      <c r="E103" s="59"/>
    </row>
    <row r="104" spans="2:5" x14ac:dyDescent="0.2">
      <c r="B104" s="3" t="s">
        <v>54</v>
      </c>
      <c r="C104" s="4"/>
      <c r="D104" s="72">
        <v>-3450</v>
      </c>
      <c r="E104" s="59"/>
    </row>
    <row r="105" spans="2:5" x14ac:dyDescent="0.2">
      <c r="B105" s="3" t="s">
        <v>55</v>
      </c>
      <c r="C105" s="4"/>
      <c r="D105" s="65">
        <v>1354074</v>
      </c>
      <c r="E105" s="59"/>
    </row>
    <row r="106" spans="2:5" x14ac:dyDescent="0.2">
      <c r="B106" s="7" t="s">
        <v>56</v>
      </c>
      <c r="C106" s="4"/>
      <c r="D106" s="74">
        <f>SUM(D102:D105)+D100</f>
        <v>6156756</v>
      </c>
      <c r="E106" s="59"/>
    </row>
    <row r="107" spans="2:5" x14ac:dyDescent="0.2">
      <c r="B107" s="3"/>
      <c r="C107" s="8"/>
      <c r="D107" s="75"/>
      <c r="E107" s="59"/>
    </row>
    <row r="108" spans="2:5" x14ac:dyDescent="0.2">
      <c r="B108" s="3" t="s">
        <v>57</v>
      </c>
      <c r="C108" s="8"/>
      <c r="D108" s="73">
        <v>-1697153</v>
      </c>
      <c r="E108" s="59"/>
    </row>
    <row r="109" spans="2:5" ht="15" thickBot="1" x14ac:dyDescent="0.25">
      <c r="B109" s="7" t="s">
        <v>58</v>
      </c>
      <c r="C109" s="62" t="s">
        <v>3</v>
      </c>
      <c r="D109" s="69">
        <f>+D106+D108</f>
        <v>4459603</v>
      </c>
      <c r="E109" s="59"/>
    </row>
    <row r="110" spans="2:5" ht="15" thickTop="1" x14ac:dyDescent="0.2">
      <c r="B110" s="7"/>
      <c r="C110" s="4"/>
      <c r="D110" s="44"/>
    </row>
    <row r="111" spans="2:5" x14ac:dyDescent="0.2">
      <c r="B111" s="7"/>
      <c r="C111" s="4"/>
      <c r="D111" s="44"/>
    </row>
    <row r="112" spans="2:5" x14ac:dyDescent="0.2">
      <c r="B112" s="7"/>
      <c r="C112" s="4"/>
      <c r="D112" s="44"/>
    </row>
    <row r="113" spans="2:4" x14ac:dyDescent="0.2">
      <c r="B113" s="7"/>
      <c r="C113" s="4"/>
      <c r="D113" s="44"/>
    </row>
    <row r="114" spans="2:4" x14ac:dyDescent="0.2">
      <c r="B114" s="7"/>
      <c r="C114" s="4"/>
      <c r="D114" s="11"/>
    </row>
    <row r="115" spans="2:4" x14ac:dyDescent="0.2">
      <c r="B115" s="7"/>
      <c r="C115" s="4"/>
      <c r="D115" s="22"/>
    </row>
    <row r="116" spans="2:4" x14ac:dyDescent="0.2">
      <c r="B116" s="29"/>
      <c r="C116" s="42"/>
      <c r="D116" s="42"/>
    </row>
    <row r="117" spans="2:4" x14ac:dyDescent="0.2">
      <c r="B117" s="29"/>
      <c r="C117" s="42"/>
      <c r="D117" s="42"/>
    </row>
    <row r="118" spans="2:4" x14ac:dyDescent="0.2">
      <c r="B118" s="29"/>
      <c r="C118" s="29"/>
      <c r="D118" s="29"/>
    </row>
    <row r="119" spans="2:4" x14ac:dyDescent="0.2">
      <c r="B119" s="29"/>
      <c r="C119" s="29"/>
      <c r="D119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9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2026-05-14T17:31:29Z</dcterms:modified>
</cp:coreProperties>
</file>