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ojuarez\Downloads\"/>
    </mc:Choice>
  </mc:AlternateContent>
  <xr:revisionPtr revIDLastSave="0" documentId="8_{CB27AA51-6CEC-4C14-877B-707E9AAF9893}" xr6:coauthVersionLast="47" xr6:coauthVersionMax="47" xr10:uidLastSave="{00000000-0000-0000-0000-000000000000}"/>
  <bookViews>
    <workbookView xWindow="-28920" yWindow="855" windowWidth="29040" windowHeight="15720" activeTab="1" xr2:uid="{73333E7D-CD71-4CCB-879B-DD2108C76065}"/>
  </bookViews>
  <sheets>
    <sheet name="ER" sheetId="1" r:id="rId1"/>
    <sheet name="ESF_MAR"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#N/A</definedName>
    <definedName name="_1">#REF!</definedName>
    <definedName name="_2">#N/A</definedName>
    <definedName name="_812001010001" localSheetId="0">#REF!</definedName>
    <definedName name="_812001010001">#REF!</definedName>
    <definedName name="_xlnm._FilterDatabase" localSheetId="0" hidden="1">ER!$A$7:$E$38</definedName>
    <definedName name="A_IMPRESIÓN_IM">#REF!</definedName>
    <definedName name="aaa">#N/A</definedName>
    <definedName name="aaaaaaaaaaaaaaa">#N/A</definedName>
    <definedName name="abbb" localSheetId="0">IF(#REF!&lt;&gt;"",#REF!*ER!Periodic_rate,"")</definedName>
    <definedName name="abbb" localSheetId="1">IF(#REF!&lt;&gt;"",#REF!*ESF_MAR!Periodic_rate,"")</definedName>
    <definedName name="abbb">IF(#REF!&lt;&gt;"",#REF!*[0]!Periodic_rate,"")</definedName>
    <definedName name="ACTI">#N/A</definedName>
    <definedName name="ACTIVO">#N/A</definedName>
    <definedName name="ACTUAL">#N/A</definedName>
    <definedName name="Afp">#N/A</definedName>
    <definedName name="akjk">#N/A</definedName>
    <definedName name="ani">#N/A</definedName>
    <definedName name="anjfdkajoklfd">#N/A</definedName>
    <definedName name="Annual_interest_rate">#REF!</definedName>
    <definedName name="_xlnm.Print_Area" localSheetId="0">ER!$A$1:$E$59</definedName>
    <definedName name="_xlnm.Print_Area" localSheetId="1">ESF_MAR!$A$1:$K$58</definedName>
    <definedName name="_xlnm.Print_Area">#REF!</definedName>
    <definedName name="AS2DocOpenMode" hidden="1">"AS2DocumentEdit"</definedName>
    <definedName name="asd">#N/A</definedName>
    <definedName name="asde" localSheetId="0">IF(#REF!&lt;&gt;"",#REF!*[0]!kj,"")</definedName>
    <definedName name="asde" localSheetId="1">IF(#REF!&lt;&gt;"",#REF!*[0]!kj,"")</definedName>
    <definedName name="asde">IF(#REF!&lt;&gt;"",#REF!*[0]!kj,"")</definedName>
    <definedName name="Balance" localSheetId="0">IF(OR(#REF!="",#REF!=[0]!sdsadsa),"",#REF!+1)</definedName>
    <definedName name="Balance" localSheetId="1">IF(OR(#REF!="",#REF!=[0]!sdsadsa),"",#REF!+1)</definedName>
    <definedName name="Balance">IF(OR(#REF!="",#REF!=sdsadsa),"",#REF!+1)</definedName>
    <definedName name="_xlnm.Database">#REF!</definedName>
    <definedName name="bccc">IF(#REF!&lt;&gt;"",#REF!*[10]!per,"")</definedName>
    <definedName name="Beg.Bal">IF(#REF!&lt;&gt;"",#REF!,"")</definedName>
    <definedName name="Beg_Bal">#REF!</definedName>
    <definedName name="BUENO">[11]Hoja2!$A$3:$C$224</definedName>
    <definedName name="Calculated_payment">#REF!</definedName>
    <definedName name="camilo">#REF!</definedName>
    <definedName name="CATA">'[13]CATALOGO DE ARTICULOS'!$A$2:$G$241</definedName>
    <definedName name="CATALO">'[14]CATALOGO DE ARTICULOS'!$A$2:$E$229</definedName>
    <definedName name="catalogo">[15]catalogo!$A$1:$E$143</definedName>
    <definedName name="ccc">#N/A</definedName>
    <definedName name="CCCC">IF(#REF!&lt;&gt;"",#REF!-#REF!,"")</definedName>
    <definedName name="CIF">#REF!</definedName>
    <definedName name="COSTOS">'[17]NUEVOS COSTOS'!$A$2:$E$188</definedName>
    <definedName name="Cuent">#N/A</definedName>
    <definedName name="Cuenta">#N/A</definedName>
    <definedName name="Cum.Interest">IF(#REF!&lt;&gt;"",#REF!+#REF!,"")</definedName>
    <definedName name="Data">#REF!</definedName>
    <definedName name="ddd">[18]prod.terminado!$BS$880:$CX$1345</definedName>
    <definedName name="DEP" localSheetId="0">#REF!</definedName>
    <definedName name="DEP" localSheetId="1">#REF!</definedName>
    <definedName name="DEP">#REF!</definedName>
    <definedName name="EDIFICIO">#N/A</definedName>
    <definedName name="eds">#N/A</definedName>
    <definedName name="EF">[19]EF!$A$1:$H$8431</definedName>
    <definedName name="EGRESOS">#REF!</definedName>
    <definedName name="End_Bal" localSheetId="0">'[20]Consolidado de Act. Fijo'!#REF!</definedName>
    <definedName name="End_Bal" localSheetId="1">'[20]Consolidado de Act. Fijo'!#REF!</definedName>
    <definedName name="End_Bal">'[20]Consolidado de Act. Fijo'!#REF!</definedName>
    <definedName name="Ending.Balance">IF(#REF!&lt;&gt;"",#REF!-#REF!,"")</definedName>
    <definedName name="ENE">[21]COPIBAL!$B$7:$G$500</definedName>
    <definedName name="Entered_payment">#REF!</definedName>
    <definedName name="ER">#REF!</definedName>
    <definedName name="es">#N/A</definedName>
    <definedName name="Extra_Pay">#REF!</definedName>
    <definedName name="FACTOR">#REF!</definedName>
    <definedName name="First_payment_due">#REF!</definedName>
    <definedName name="First_payment_no">#REF!</definedName>
    <definedName name="Full_Print">#REF!</definedName>
    <definedName name="gjhgbhghjg">#N/A</definedName>
    <definedName name="Header_Row" localSheetId="1">ROW(#REF!)</definedName>
    <definedName name="Header_Row">ROW(#REF!)</definedName>
    <definedName name="HERRAMIENTA">#N/A</definedName>
    <definedName name="hghgjhgbkj">#N/A</definedName>
    <definedName name="hikjhikjhjikj">#N/A</definedName>
    <definedName name="INCENDIO">#N/A</definedName>
    <definedName name="Indices">[22]INPC!$B$4:$C$376</definedName>
    <definedName name="INGRESOS">#REF!</definedName>
    <definedName name="INPC">[22]INPC!$B$4:$C$376</definedName>
    <definedName name="INSTALACION">#N/A</definedName>
    <definedName name="Int">#REF!</definedName>
    <definedName name="inter" localSheetId="0">IF(#REF!&lt;&gt;"",#REF!*[0]!per,"")</definedName>
    <definedName name="inter" localSheetId="1">IF(#REF!&lt;&gt;"",#REF!*[0]!per,"")</definedName>
    <definedName name="inter">IF(#REF!&lt;&gt;"",#REF!*per,"")</definedName>
    <definedName name="Interest" localSheetId="0">IF(#REF!&lt;&gt;"",#REF!*ER!Periodic_rate,"")</definedName>
    <definedName name="Interest" localSheetId="1">IF(#REF!&lt;&gt;"",#REF!*ESF_MAR!Periodic_rate,"")</definedName>
    <definedName name="Interest">IF(#REF!&lt;&gt;"",#REF!*Periodic_rate,"")</definedName>
    <definedName name="Interest_Rate">#REF!</definedName>
    <definedName name="julio">#N/A</definedName>
    <definedName name="k" localSheetId="0">IF(OR(#REF!="",#REF!=[0]!eds),"",#REF!+1)</definedName>
    <definedName name="k" localSheetId="1">IF(OR(#REF!="",#REF!=[0]!eds),"",#REF!+1)</definedName>
    <definedName name="k">IF(OR(#REF!="",#REF!=eds),"",#REF!+1)</definedName>
    <definedName name="karla">IF(#REF!&lt;&gt;"",#REF!,"")</definedName>
    <definedName name="kj">#N/A</definedName>
    <definedName name="kjdfjakjflkjsadkfljads" localSheetId="0">[0]!Payments_per_year*[0]!Term_in_years</definedName>
    <definedName name="kjdfjakjflkjsadkfljads" localSheetId="1">[0]!Payments_per_year*[0]!Term_in_years</definedName>
    <definedName name="kjdfjakjflkjsadkfljads">[0]!Payments_per_year*[0]!Term_in_years</definedName>
    <definedName name="Last_Row" localSheetId="0">IF([0]!Values_Entered,[0]!Header_Row+ER!Number_of_Payments,[0]!Header_Row)</definedName>
    <definedName name="Last_Row" localSheetId="1">IF([0]!Values_Entered,ESF_MAR!Header_Row+ESF_MAR!Number_of_Payments,ESF_MAR!Header_Row)</definedName>
    <definedName name="Last_Row">IF(Values_Entered,Header_Row+Number_of_Payments,Header_Row)</definedName>
    <definedName name="Loan_amount">#REF!</definedName>
    <definedName name="Loan_Days">#REF!</definedName>
    <definedName name="Loan_Start">#REF!</definedName>
    <definedName name="Loan_Years">#REF!</definedName>
    <definedName name="MA">[22]INPC!$B$4:$C$376</definedName>
    <definedName name="MAQUINARIA">#N/A</definedName>
    <definedName name="MARINA">[22]INPC!$B$4:$C$376</definedName>
    <definedName name="MOBILIARIO">#N/A</definedName>
    <definedName name="Nombre_Clientes">[23]Clientes!$B$2:$B$101</definedName>
    <definedName name="NUEVO">[24]Hoja1!$E$1:$K$305</definedName>
    <definedName name="Num_Pmt_Per_Year">#REF!</definedName>
    <definedName name="Number_of_Payments" localSheetId="0">MATCH(0.01,ER!End_Bal,-1)+1</definedName>
    <definedName name="Number_of_Payments" localSheetId="1">MATCH(0.01,ESF_MAR!End_Bal,-1)+1</definedName>
    <definedName name="Number_of_Payments">MATCH(0.01,End_Bal,-1)+1</definedName>
    <definedName name="Obra1">'[4]C-1 s1-1-1'!$A$10:$M$31</definedName>
    <definedName name="Obra2">'[4]C-1 s1-1-2'!$A$10:$M$31</definedName>
    <definedName name="OOO">#N/A</definedName>
    <definedName name="OTROSGTOS">#REF!</definedName>
    <definedName name="pago">#N/A</definedName>
    <definedName name="pay" localSheetId="0">IF(OR(#REF!="",#REF!=[0]!total),"",#REF!+1)</definedName>
    <definedName name="pay" localSheetId="1">IF(OR(#REF!="",#REF!=[0]!total),"",#REF!+1)</definedName>
    <definedName name="pay">IF(OR(#REF!="",#REF!=total),"",#REF!+1)</definedName>
    <definedName name="Pay_Date" localSheetId="0">'[20]Consolidado de Act. Fijo'!#REF!</definedName>
    <definedName name="Pay_Date" localSheetId="1">'[20]Consolidado de Act. Fijo'!#REF!</definedName>
    <definedName name="Pay_Date">'[20]Consolidado de Act. Fijo'!#REF!</definedName>
    <definedName name="Pay_Num">#REF!</definedName>
    <definedName name="payment.Num" localSheetId="0">IF(OR(#REF!="",#REF!=ER!Total_payments),"",#REF!+1)</definedName>
    <definedName name="payment.Num" localSheetId="1">IF(OR(#REF!="",#REF!=ESF_MAR!Total_payments),"",#REF!+1)</definedName>
    <definedName name="payment.Num">IF(OR(#REF!="",#REF!=Total_payments),"",#REF!+1)</definedName>
    <definedName name="Payment_Date" localSheetId="0">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ayments_per_year">#REF!</definedName>
    <definedName name="per">#N/A</definedName>
    <definedName name="Periodic_rate" localSheetId="0">[0]!Annual_interest_rate/[0]!Payments_per_year</definedName>
    <definedName name="Periodic_rate" localSheetId="1">[0]!Annual_interest_rate/[0]!Payments_per_year</definedName>
    <definedName name="Periodic_rate">Annual_interest_rate/Payments_per_year</definedName>
    <definedName name="Pmt_to_use">#REF!</definedName>
    <definedName name="PRECIO">#REF!</definedName>
    <definedName name="princ">#N/A</definedName>
    <definedName name="Principal" localSheetId="0">IF(#REF!&lt;&gt;"",MIN(#REF!,[0]!Pmt_to_use-#REF!),"")</definedName>
    <definedName name="Principal" localSheetId="1">IF(#REF!&lt;&gt;"",MIN(#REF!,[0]!Pmt_to_use-#REF!),"")</definedName>
    <definedName name="Principal">IF(#REF!&lt;&gt;"",MIN(#REF!,Pmt_to_use-#REF!),"")</definedName>
    <definedName name="Print_Area_Reset" localSheetId="0">OFFSET([0]!Full_Print,0,0,ER!Last_Row)</definedName>
    <definedName name="Print_Area_Reset" localSheetId="1">OFFSET([0]!Full_Print,0,0,ESF_MAR!Last_Row)</definedName>
    <definedName name="Print_Area_Reset">OFFSET(Full_Print,0,0,Last_Row)</definedName>
    <definedName name="PRINT_TITLES_MI" localSheetId="1">#REF!</definedName>
    <definedName name="PRINT_TITLES_MI">#REF!</definedName>
    <definedName name="qqqqq">#N/A</definedName>
    <definedName name="qqqqqqqqqqqq">#N/A</definedName>
    <definedName name="qwreee" localSheetId="0">IF(#REF!&lt;&gt;"",#REF!*[0]!pago,"")</definedName>
    <definedName name="qwreee" localSheetId="1">IF(#REF!&lt;&gt;"",#REF!*[0]!pago,"")</definedName>
    <definedName name="qwreee">IF(#REF!&lt;&gt;"",#REF!*pago,"")</definedName>
    <definedName name="qww" localSheetId="0">IF(#REF!&lt;&gt;"",#REF!*[0]!pago,"")</definedName>
    <definedName name="qww" localSheetId="1">IF(#REF!&lt;&gt;"",#REF!*[0]!pago,"")</definedName>
    <definedName name="qww">IF(#REF!&lt;&gt;"",#REF!*[0]!pago,"")</definedName>
    <definedName name="retenciones">#N/A</definedName>
    <definedName name="ruth" localSheetId="0">IF(#REF!&lt;&gt;"",#REF!*[0]!kj,"")</definedName>
    <definedName name="ruth" localSheetId="1">IF(#REF!&lt;&gt;"",#REF!*[0]!kj,"")</definedName>
    <definedName name="ruth">IF(#REF!&lt;&gt;"",#REF!*[0]!kj,"")</definedName>
    <definedName name="Sched_Pay">#REF!</definedName>
    <definedName name="Scheduled_Extra_Payments">#REF!</definedName>
    <definedName name="Scheduled_Interest_Rate">#REF!</definedName>
    <definedName name="Scheduled_Monthly_Payment">#REF!</definedName>
    <definedName name="sdasfdsadf" localSheetId="0">[0]!Payments_per_year*[0]!Term_in_years</definedName>
    <definedName name="sdasfdsadf" localSheetId="1">[0]!Payments_per_year*[0]!Term_in_years</definedName>
    <definedName name="sdasfdsadf">[0]!Payments_per_year*[0]!Term_in_years</definedName>
    <definedName name="sddd">#N/A</definedName>
    <definedName name="sdsadsa">#N/A</definedName>
    <definedName name="show">#N/A</definedName>
    <definedName name="Show.Date" localSheetId="0">IF(#REF!&lt;&gt;"",DATE(YEAR([0]!First_payment_due),MONTH([0]!First_payment_due)+(#REF!-1)*12/[0]!Payments_per_year,DAY([0]!First_payment_due)),"")</definedName>
    <definedName name="Show.Date" localSheetId="1">IF(#REF!&lt;&gt;"",DATE(YEAR([0]!First_payment_due),MONTH([0]!First_payment_due)+(#REF!-1)*12/[0]!Payments_per_year,DAY([0]!First_payment_due)),"")</definedName>
    <definedName name="Show.Date">IF(#REF!&lt;&gt;"",DATE(YEAR(First_payment_due),MONTH(First_payment_due)+(#REF!-1)*12/Payments_per_year,DAY(First_payment_due)),"")</definedName>
    <definedName name="SOLICITUD">#REF!</definedName>
    <definedName name="solo">#N/A</definedName>
    <definedName name="SS">'[28]FIBRAS MOLINO'!$AI$206:$AY$230</definedName>
    <definedName name="Table_beg_bal">#REF!</definedName>
    <definedName name="Table_prior_interest">#REF!</definedName>
    <definedName name="Table_start_date">#REF!</definedName>
    <definedName name="Table_start_pmt">#REF!</definedName>
    <definedName name="Term_in_years">#REF!</definedName>
    <definedName name="_xlnm.Print_Titles" localSheetId="1">#REF!</definedName>
    <definedName name="_xlnm.Print_Titles">#REF!</definedName>
    <definedName name="total">#N/A</definedName>
    <definedName name="Total_Interest">#REF!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_payments" localSheetId="0">[0]!Payments_per_year*[0]!Term_in_years</definedName>
    <definedName name="Total_payments" localSheetId="1">[0]!Payments_per_year*[0]!Term_in_years</definedName>
    <definedName name="Total_payments">Payments_per_year*Term_in_years</definedName>
    <definedName name="TRANSPORTE">#N/A</definedName>
    <definedName name="TRANSPORTE1">#N/A</definedName>
    <definedName name="TRANSPORTE2">#N/A</definedName>
    <definedName name="TRANSPORTE3">#N/A</definedName>
    <definedName name="VALOR">#N/A</definedName>
    <definedName name="Values_Entered">#N/A</definedName>
    <definedName name="vida_util">COUNT([20]Bancosal!$D$18:$D$200)</definedName>
    <definedName name="vvv">#N/A</definedName>
    <definedName name="WWW" localSheetId="0">IF(#REF!&lt;&gt;"",#REF!*'[1]prueba planillas'!Periodic_rate,"")</definedName>
    <definedName name="WWW">IF(#REF!&lt;&gt;"",#REF!*'[1]prueba planillas'!Periodic_rate,"")</definedName>
    <definedName name="xxx">IF(#REF!&lt;&gt;"",#REF!*[10]!per,"")</definedName>
    <definedName name="yo">#N/A</definedName>
    <definedName name="zz">#N/A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2" l="1"/>
  <c r="I37" i="2"/>
  <c r="H36" i="2"/>
  <c r="C36" i="2"/>
  <c r="I34" i="2"/>
  <c r="C34" i="2"/>
  <c r="K33" i="2"/>
  <c r="I30" i="2"/>
  <c r="C30" i="2"/>
  <c r="E27" i="2" s="1"/>
  <c r="I28" i="2"/>
  <c r="C28" i="2"/>
  <c r="I25" i="2"/>
  <c r="C25" i="2"/>
  <c r="K24" i="2"/>
  <c r="C23" i="2"/>
  <c r="E8" i="2" s="1"/>
  <c r="I22" i="2"/>
  <c r="I20" i="2"/>
  <c r="K8" i="2" s="1"/>
  <c r="K32" i="2" s="1"/>
  <c r="K42" i="2" s="1"/>
  <c r="H18" i="2"/>
  <c r="C17" i="2"/>
  <c r="I16" i="2"/>
  <c r="C15" i="2"/>
  <c r="I14" i="2"/>
  <c r="C13" i="2"/>
  <c r="I9" i="2"/>
  <c r="C9" i="2"/>
  <c r="E42" i="2" l="1"/>
  <c r="I42" i="2" s="1"/>
</calcChain>
</file>

<file path=xl/sharedStrings.xml><?xml version="1.0" encoding="utf-8"?>
<sst xmlns="http://schemas.openxmlformats.org/spreadsheetml/2006/main" count="127" uniqueCount="107">
  <si>
    <t>SERVICIOS FINANCIEROS ENLACE, S.A. DE C.V.</t>
  </si>
  <si>
    <t>LA LIBERTAD, EL SALVADOR C.A.</t>
  </si>
  <si>
    <t>ESTADO DEL RESULTADO INTEGRAL</t>
  </si>
  <si>
    <t>POR EL PERÍODO DEL 01 DE ENERO AL 31 DE MARZO DE 2026</t>
  </si>
  <si>
    <t>(EXPRESADO EN DÓLARES DE LOS ESTADOS UNIDOS DE AMÉRICA US$)</t>
  </si>
  <si>
    <t>Ingresos</t>
  </si>
  <si>
    <t>US$</t>
  </si>
  <si>
    <t>Ingresos de operación</t>
  </si>
  <si>
    <t xml:space="preserve">   Cartera de préstamos</t>
  </si>
  <si>
    <t xml:space="preserve">   Intereses ordinarios</t>
  </si>
  <si>
    <t xml:space="preserve">   Intereses moratorios</t>
  </si>
  <si>
    <t>Ingresos de otras operaciones</t>
  </si>
  <si>
    <t xml:space="preserve">   Comisión por intermediacion de seguros</t>
  </si>
  <si>
    <t xml:space="preserve">   Intereses sobre depósitos en entidades financieras</t>
  </si>
  <si>
    <t>Costo de operaciones</t>
  </si>
  <si>
    <t xml:space="preserve">   Costos financieros</t>
  </si>
  <si>
    <t xml:space="preserve">   Intereses</t>
  </si>
  <si>
    <t xml:space="preserve">   Comisiones</t>
  </si>
  <si>
    <t xml:space="preserve">   Otros costos financieros</t>
  </si>
  <si>
    <t xml:space="preserve">   Estimación por deterioro</t>
  </si>
  <si>
    <t xml:space="preserve">   Estimación por deterioro de cartera </t>
  </si>
  <si>
    <t>Utilidad bruta</t>
  </si>
  <si>
    <t>Gastos</t>
  </si>
  <si>
    <t>Gastos de operación</t>
  </si>
  <si>
    <t xml:space="preserve">   Gastos de funcionarios y empleados</t>
  </si>
  <si>
    <t xml:space="preserve">   Gastos generales</t>
  </si>
  <si>
    <t xml:space="preserve">   Depreciaciones y amortizaciones</t>
  </si>
  <si>
    <t>Utilidad de operación</t>
  </si>
  <si>
    <t>Ingresos y gastos de no operación</t>
  </si>
  <si>
    <t xml:space="preserve">  Otros ingresos</t>
  </si>
  <si>
    <t xml:space="preserve">   Recuperaciones de prestamos e intereses </t>
  </si>
  <si>
    <t xml:space="preserve">   Otros ingresos</t>
  </si>
  <si>
    <t xml:space="preserve">  Otros gastos</t>
  </si>
  <si>
    <t>Utilidad antes de reserva e impuesto sobre la renta</t>
  </si>
  <si>
    <t xml:space="preserve">   Reserva legal</t>
  </si>
  <si>
    <t xml:space="preserve">   Impuesto sobre la renta </t>
  </si>
  <si>
    <t>Utilidad Neta</t>
  </si>
  <si>
    <t xml:space="preserve">ESTADO DE SITUACIÓN FINANCIERA </t>
  </si>
  <si>
    <t>AL 31 DE MARZO DE 2026</t>
  </si>
  <si>
    <t>AL 31 DE DICIEMBRE DE 2012</t>
  </si>
  <si>
    <t>Activos</t>
  </si>
  <si>
    <t>Pasivos</t>
  </si>
  <si>
    <t>Activos corrientes</t>
  </si>
  <si>
    <t>Pasivos corrientes</t>
  </si>
  <si>
    <t>Efectivo y equivalente de efectivos</t>
  </si>
  <si>
    <t>Prestamos financieros a corto plazo</t>
  </si>
  <si>
    <t>Efectivo en caja</t>
  </si>
  <si>
    <t>Prestamos adquiridos</t>
  </si>
  <si>
    <t xml:space="preserve">Efectivo en bancos – depósitos a la vista </t>
  </si>
  <si>
    <t>Porción circulante de prestamos a largo plazo</t>
  </si>
  <si>
    <t>Equivalentes de efectivo</t>
  </si>
  <si>
    <t>Otras obliciones financieras a corto plazo</t>
  </si>
  <si>
    <t>Inversiones financieras de corto plazo</t>
  </si>
  <si>
    <t>Intereses por pagar</t>
  </si>
  <si>
    <t>Instrumentos financieros a corto plazo</t>
  </si>
  <si>
    <t>Títulos de emisión propia</t>
  </si>
  <si>
    <t>Activos no corrientes mantenidos para la venta</t>
  </si>
  <si>
    <t>Emisión de bonos y otros instrumentos</t>
  </si>
  <si>
    <t>Activos disponibles para la venta</t>
  </si>
  <si>
    <t>Acreedores comerciales y otras cuentas por pagar</t>
  </si>
  <si>
    <t>Préstamos por cobrar a corto plazo</t>
  </si>
  <si>
    <t>Otras cuentas por pagar y acreedores diversos</t>
  </si>
  <si>
    <t>Préstamos vigentes</t>
  </si>
  <si>
    <t>Impuestos por pagar</t>
  </si>
  <si>
    <t>Intereses vigentes por cobrar</t>
  </si>
  <si>
    <t>Dividendos por pagar</t>
  </si>
  <si>
    <t>Préstamos vencidos</t>
  </si>
  <si>
    <t>Obligaciones por beneficios a empleados a corto plazo</t>
  </si>
  <si>
    <t xml:space="preserve">Intereses vencidos por cobrar  </t>
  </si>
  <si>
    <t>Beneficios a empleados</t>
  </si>
  <si>
    <t>Estimación por deterioro de préstamos (CR)</t>
  </si>
  <si>
    <t>Obligaciones a corto plazo por arrendamiento</t>
  </si>
  <si>
    <t>Deudores comerciales y otras cuentas por cobrar</t>
  </si>
  <si>
    <t>Obligaciones bajo arrendamiento financiero</t>
  </si>
  <si>
    <t>Otras cuentas por cobrar y deudores diversos</t>
  </si>
  <si>
    <t xml:space="preserve"> Pasivos no corrientes</t>
  </si>
  <si>
    <t>Gastos pagados por anticipados</t>
  </si>
  <si>
    <t>Prestamos financieros a largo plazo</t>
  </si>
  <si>
    <t>Anticipos por bienes y servicios</t>
  </si>
  <si>
    <t>Activos no corriente</t>
  </si>
  <si>
    <t>Otras obliciones financieras a largo plazo</t>
  </si>
  <si>
    <t>Prestamos por cobrar a largo plazo</t>
  </si>
  <si>
    <t>Obligaciones por beneficios a empleados a largo plazo</t>
  </si>
  <si>
    <t xml:space="preserve">Prestamos vigentes  </t>
  </si>
  <si>
    <t>Propiedad, planta y equipo</t>
  </si>
  <si>
    <t>Obligaciones a largo plazo por arrendamiento</t>
  </si>
  <si>
    <t>Propiedades inmobiliarias</t>
  </si>
  <si>
    <t xml:space="preserve">Obligaciones bajo arrendamiento financiero </t>
  </si>
  <si>
    <t>Mobiliario y equipo de oficina</t>
  </si>
  <si>
    <t>Total pasivos</t>
  </si>
  <si>
    <t>Depreciación y deterioro acumulada</t>
  </si>
  <si>
    <t>Patrimonio neto</t>
  </si>
  <si>
    <t>Amortizables</t>
  </si>
  <si>
    <t>Capital social y reservas</t>
  </si>
  <si>
    <t>Construcciones y remodelaciones</t>
  </si>
  <si>
    <t>Capital social</t>
  </si>
  <si>
    <t>Activos intangibles</t>
  </si>
  <si>
    <t>Reserva legal</t>
  </si>
  <si>
    <t>Activos intangibles y otros derechos</t>
  </si>
  <si>
    <t>Resultados acumulados</t>
  </si>
  <si>
    <t>Amortización y deterioro acumulado</t>
  </si>
  <si>
    <t>Resultados de ejercicios anteriores</t>
  </si>
  <si>
    <t>Activo por impuesto sobre la renta diferido</t>
  </si>
  <si>
    <t xml:space="preserve">Resultado del ejercicio </t>
  </si>
  <si>
    <t xml:space="preserve">Diferencia temporaria sobre las ganancias  </t>
  </si>
  <si>
    <t xml:space="preserve">    Total activos</t>
  </si>
  <si>
    <t>Total pasivo y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</si>
</sst>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_);_(* \(#,##0\);_(* &quot;-&quot;_);_(@_)"/>
    <numFmt numFmtId="167" formatCode="#,##0.00_);\-#,##0.00"/>
    <numFmt numFmtId="168" formatCode="0.0000%"/>
  </numFmts>
  <fonts count="36">
    <font>
      <sz val="10"/>
      <name val="Arial"/>
      <family val="2"/>
    </font>
    <font>
      <sz val="10"/>
      <name val="Arial"/>
      <family val="2"/>
    </font>
    <font>
      <b/>
      <sz val="12"/>
      <name val="Aptos (cuerpo)"/>
    </font>
    <font>
      <sz val="10"/>
      <name val="Aptos (cuerpo)"/>
    </font>
    <font>
      <sz val="9"/>
      <name val="Aptos (cuerpo)"/>
    </font>
    <font>
      <sz val="18"/>
      <name val="Aptos (cuerpo)"/>
    </font>
    <font>
      <b/>
      <sz val="11"/>
      <name val="Aptos (cuerpo)"/>
    </font>
    <font>
      <b/>
      <sz val="10"/>
      <name val="Aptos (cuerpo)"/>
    </font>
    <font>
      <b/>
      <sz val="11"/>
      <color theme="1"/>
      <name val="Aptos (cuerpo)"/>
    </font>
    <font>
      <sz val="8"/>
      <color indexed="8"/>
      <name val="Calibri"/>
      <family val="2"/>
    </font>
    <font>
      <sz val="10"/>
      <color indexed="8"/>
      <name val="Aptos (cuerpo)"/>
    </font>
    <font>
      <b/>
      <sz val="10"/>
      <name val="MS Sans Serif"/>
      <family val="2"/>
    </font>
    <font>
      <b/>
      <sz val="14"/>
      <color indexed="8"/>
      <name val="Aptos"/>
      <family val="2"/>
    </font>
    <font>
      <sz val="11"/>
      <color indexed="8"/>
      <name val="Aptos (cuerpo)"/>
    </font>
    <font>
      <sz val="14"/>
      <name val="Aptos"/>
      <family val="2"/>
    </font>
    <font>
      <sz val="14"/>
      <color indexed="8"/>
      <name val="Aptos"/>
      <family val="2"/>
    </font>
    <font>
      <sz val="8"/>
      <color indexed="8"/>
      <name val="Aptos (cuerpo)"/>
    </font>
    <font>
      <b/>
      <sz val="12"/>
      <color indexed="8"/>
      <name val="Aptos (cuerpo)"/>
    </font>
    <font>
      <b/>
      <sz val="16"/>
      <color indexed="8"/>
      <name val="Aptos (cuerpo)"/>
    </font>
    <font>
      <b/>
      <sz val="14"/>
      <color indexed="8"/>
      <name val="Aptos (cuerpo)"/>
    </font>
    <font>
      <sz val="10"/>
      <color indexed="8"/>
      <name val="Aptos"/>
      <family val="2"/>
    </font>
    <font>
      <sz val="11"/>
      <name val="Aptos"/>
      <family val="2"/>
    </font>
    <font>
      <b/>
      <sz val="10"/>
      <color indexed="8"/>
      <name val="Aptos (cuerpo)"/>
    </font>
    <font>
      <b/>
      <sz val="12"/>
      <name val="Aptos"/>
      <family val="2"/>
    </font>
    <font>
      <sz val="14"/>
      <color indexed="8"/>
      <name val="Aptos (cuerpo)"/>
    </font>
    <font>
      <b/>
      <sz val="11"/>
      <color indexed="8"/>
      <name val="Aptos (cuerpo)"/>
    </font>
    <font>
      <b/>
      <sz val="12"/>
      <color theme="1"/>
      <name val="Aptos (cuerpo)"/>
    </font>
    <font>
      <b/>
      <sz val="11"/>
      <color theme="0"/>
      <name val="Aptos (cuerpo)"/>
    </font>
    <font>
      <sz val="11"/>
      <color theme="1"/>
      <name val="Aptos (cuerpo)"/>
    </font>
    <font>
      <sz val="9"/>
      <color indexed="8"/>
      <name val="Aptos (cuerpo)"/>
    </font>
    <font>
      <sz val="12"/>
      <color theme="1"/>
      <name val="Aptos (cuerpo)"/>
    </font>
    <font>
      <sz val="11"/>
      <color rgb="FFFF0000"/>
      <name val="Aptos (cuerpo)"/>
    </font>
    <font>
      <sz val="8"/>
      <color indexed="30"/>
      <name val="Aptos (cuerpo)"/>
    </font>
    <font>
      <sz val="8.0500000000000007"/>
      <color indexed="8"/>
      <name val="Aptos (cuerpo)"/>
    </font>
    <font>
      <sz val="8"/>
      <color theme="1"/>
      <name val="Aptos (cuerpo)"/>
    </font>
    <font>
      <sz val="11"/>
      <name val="Aptos (cuerpo)"/>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1" fillId="0" borderId="0"/>
    <xf numFmtId="0" fontId="9" fillId="0" borderId="0"/>
    <xf numFmtId="0" fontId="11" fillId="0" borderId="1">
      <alignment horizontal="center"/>
    </xf>
    <xf numFmtId="0" fontId="1" fillId="0" borderId="0"/>
  </cellStyleXfs>
  <cellXfs count="103">
    <xf numFmtId="0" fontId="0" fillId="0" borderId="0" xfId="0"/>
    <xf numFmtId="0" fontId="2" fillId="0" borderId="0" xfId="1" applyFont="1" applyAlignment="1">
      <alignment horizontal="center"/>
    </xf>
    <xf numFmtId="0" fontId="3" fillId="0" borderId="0" xfId="1" applyFont="1"/>
    <xf numFmtId="0" fontId="2" fillId="0" borderId="0" xfId="1" applyFont="1" applyAlignment="1" applyProtection="1">
      <alignment horizontal="center"/>
      <protection locked="0"/>
    </xf>
    <xf numFmtId="164" fontId="3" fillId="0" borderId="0" xfId="1" applyNumberFormat="1" applyFont="1"/>
    <xf numFmtId="0" fontId="5" fillId="0" borderId="0" xfId="1" applyFont="1"/>
    <xf numFmtId="164" fontId="4" fillId="0" borderId="0" xfId="1" applyNumberFormat="1" applyFont="1"/>
    <xf numFmtId="0" fontId="6" fillId="0" borderId="0" xfId="1" applyFont="1"/>
    <xf numFmtId="164" fontId="3" fillId="0" borderId="0" xfId="1" applyNumberFormat="1" applyFont="1" applyAlignment="1">
      <alignment horizontal="right" vertical="center"/>
    </xf>
    <xf numFmtId="164" fontId="3" fillId="0" borderId="3" xfId="1" applyNumberFormat="1" applyFont="1" applyBorder="1" applyAlignment="1">
      <alignment horizontal="right" vertical="center"/>
    </xf>
    <xf numFmtId="164" fontId="3" fillId="0" borderId="3" xfId="1" applyNumberFormat="1" applyFont="1" applyBorder="1"/>
    <xf numFmtId="164" fontId="7" fillId="0" borderId="3" xfId="1" applyNumberFormat="1" applyFont="1" applyBorder="1"/>
    <xf numFmtId="0" fontId="8" fillId="0" borderId="0" xfId="1" applyFont="1"/>
    <xf numFmtId="165" fontId="3" fillId="0" borderId="0" xfId="2" applyNumberFormat="1" applyFont="1" applyAlignment="1">
      <alignment horizontal="left" vertical="center" wrapText="1"/>
    </xf>
    <xf numFmtId="164" fontId="7" fillId="0" borderId="1" xfId="1" applyNumberFormat="1" applyFont="1" applyBorder="1"/>
    <xf numFmtId="164" fontId="7" fillId="0" borderId="0" xfId="1" applyNumberFormat="1" applyFont="1"/>
    <xf numFmtId="164" fontId="7" fillId="0" borderId="2" xfId="1" applyNumberFormat="1" applyFont="1" applyBorder="1"/>
    <xf numFmtId="166" fontId="3" fillId="0" borderId="0" xfId="1" applyNumberFormat="1" applyFont="1"/>
    <xf numFmtId="0" fontId="3" fillId="0" borderId="0" xfId="1" applyFont="1" applyAlignment="1">
      <alignment horizontal="center" vertical="center" wrapText="1"/>
    </xf>
    <xf numFmtId="44" fontId="10" fillId="0" borderId="0" xfId="0" applyNumberFormat="1" applyFont="1"/>
    <xf numFmtId="165" fontId="12" fillId="0" borderId="0" xfId="2" applyNumberFormat="1" applyFont="1" applyAlignment="1">
      <alignment horizontal="center" vertical="center"/>
    </xf>
    <xf numFmtId="0" fontId="10" fillId="0" borderId="0" xfId="2" applyFont="1"/>
    <xf numFmtId="0" fontId="13" fillId="0" borderId="0" xfId="2" applyFont="1"/>
    <xf numFmtId="164" fontId="10" fillId="0" borderId="0" xfId="2" applyNumberFormat="1" applyFont="1"/>
    <xf numFmtId="0" fontId="12" fillId="0" borderId="0" xfId="2" applyFont="1" applyAlignment="1">
      <alignment horizontal="center" vertical="center"/>
    </xf>
    <xf numFmtId="4" fontId="14" fillId="0" borderId="0" xfId="4" applyNumberFormat="1" applyFont="1"/>
    <xf numFmtId="165" fontId="12" fillId="0" borderId="0" xfId="2" applyNumberFormat="1" applyFont="1" applyAlignment="1">
      <alignment horizontal="center" vertical="center"/>
    </xf>
    <xf numFmtId="165" fontId="12" fillId="0" borderId="0" xfId="2" applyNumberFormat="1" applyFont="1" applyAlignment="1">
      <alignment horizontal="left" vertical="center"/>
    </xf>
    <xf numFmtId="0" fontId="15" fillId="0" borderId="0" xfId="2" applyFont="1"/>
    <xf numFmtId="164" fontId="15" fillId="0" borderId="0" xfId="2" applyNumberFormat="1" applyFont="1" applyAlignment="1">
      <alignment horizontal="center" vertical="center"/>
    </xf>
    <xf numFmtId="164" fontId="12" fillId="0" borderId="0" xfId="2" applyNumberFormat="1" applyFont="1" applyAlignment="1">
      <alignment horizontal="center" vertical="center"/>
    </xf>
    <xf numFmtId="164" fontId="12" fillId="0" borderId="0" xfId="2" applyNumberFormat="1" applyFont="1" applyAlignment="1">
      <alignment horizontal="left" vertical="center"/>
    </xf>
    <xf numFmtId="0" fontId="16" fillId="0" borderId="0" xfId="2" applyFont="1"/>
    <xf numFmtId="164" fontId="16" fillId="0" borderId="0" xfId="2" applyNumberFormat="1" applyFont="1"/>
    <xf numFmtId="165" fontId="17" fillId="0" borderId="0" xfId="2" applyNumberFormat="1" applyFont="1" applyAlignment="1">
      <alignment horizontal="left" vertical="center"/>
    </xf>
    <xf numFmtId="0" fontId="16" fillId="0" borderId="0" xfId="2" applyFont="1" applyAlignment="1">
      <alignment horizontal="left"/>
    </xf>
    <xf numFmtId="0" fontId="18" fillId="0" borderId="0" xfId="2" applyFont="1" applyAlignment="1">
      <alignment horizontal="left"/>
    </xf>
    <xf numFmtId="165" fontId="13" fillId="0" borderId="0" xfId="2" applyNumberFormat="1" applyFont="1" applyAlignment="1">
      <alignment horizontal="right" vertical="center"/>
    </xf>
    <xf numFmtId="0" fontId="13" fillId="0" borderId="0" xfId="2" applyFont="1" applyAlignment="1">
      <alignment horizontal="left"/>
    </xf>
    <xf numFmtId="164" fontId="13" fillId="0" borderId="0" xfId="2" applyNumberFormat="1" applyFont="1"/>
    <xf numFmtId="164" fontId="10" fillId="0" borderId="0" xfId="2" applyNumberFormat="1" applyFont="1" applyAlignment="1">
      <alignment vertical="center"/>
    </xf>
    <xf numFmtId="165" fontId="10" fillId="0" borderId="0" xfId="2" applyNumberFormat="1" applyFont="1" applyAlignment="1">
      <alignment horizontal="left" vertical="center"/>
    </xf>
    <xf numFmtId="0" fontId="19" fillId="0" borderId="0" xfId="2" applyFont="1" applyAlignment="1">
      <alignment horizontal="left"/>
    </xf>
    <xf numFmtId="164" fontId="3" fillId="0" borderId="0" xfId="2" applyNumberFormat="1" applyFont="1"/>
    <xf numFmtId="165" fontId="20" fillId="0" borderId="0" xfId="2" applyNumberFormat="1" applyFont="1" applyAlignment="1">
      <alignment horizontal="left" vertical="center"/>
    </xf>
    <xf numFmtId="164" fontId="20" fillId="0" borderId="0" xfId="2" applyNumberFormat="1" applyFont="1" applyAlignment="1">
      <alignment vertical="center"/>
    </xf>
    <xf numFmtId="0" fontId="21" fillId="0" borderId="0" xfId="4" applyFont="1" applyAlignment="1">
      <alignment vertical="center"/>
    </xf>
    <xf numFmtId="165" fontId="20" fillId="0" borderId="0" xfId="2" applyNumberFormat="1" applyFont="1" applyAlignment="1">
      <alignment vertical="center"/>
    </xf>
    <xf numFmtId="0" fontId="22" fillId="0" borderId="0" xfId="2" applyFont="1" applyAlignment="1">
      <alignment horizontal="left"/>
    </xf>
    <xf numFmtId="10" fontId="16" fillId="0" borderId="0" xfId="2" applyNumberFormat="1" applyFont="1"/>
    <xf numFmtId="167" fontId="20" fillId="0" borderId="0" xfId="4" applyNumberFormat="1" applyFont="1" applyAlignment="1">
      <alignment horizontal="right" vertical="center"/>
    </xf>
    <xf numFmtId="164" fontId="20" fillId="0" borderId="0" xfId="2" applyNumberFormat="1" applyFont="1" applyAlignment="1">
      <alignment horizontal="right" vertical="center"/>
    </xf>
    <xf numFmtId="0" fontId="20" fillId="0" borderId="0" xfId="2" applyFont="1"/>
    <xf numFmtId="0" fontId="20" fillId="0" borderId="0" xfId="2" applyFont="1" applyAlignment="1">
      <alignment horizontal="left"/>
    </xf>
    <xf numFmtId="167" fontId="20" fillId="0" borderId="3" xfId="4" applyNumberFormat="1" applyFont="1" applyBorder="1" applyAlignment="1">
      <alignment horizontal="right" vertical="center"/>
    </xf>
    <xf numFmtId="43" fontId="16" fillId="0" borderId="0" xfId="2" applyNumberFormat="1" applyFont="1"/>
    <xf numFmtId="164" fontId="20" fillId="0" borderId="3" xfId="2" applyNumberFormat="1" applyFont="1" applyBorder="1" applyAlignment="1">
      <alignment horizontal="right" vertical="center"/>
    </xf>
    <xf numFmtId="164" fontId="20" fillId="0" borderId="3" xfId="2" applyNumberFormat="1" applyFont="1" applyBorder="1" applyAlignment="1">
      <alignment vertical="center"/>
    </xf>
    <xf numFmtId="164" fontId="20" fillId="0" borderId="0" xfId="2" applyNumberFormat="1" applyFont="1"/>
    <xf numFmtId="43" fontId="20" fillId="0" borderId="0" xfId="2" applyNumberFormat="1" applyFont="1" applyAlignment="1">
      <alignment horizontal="left"/>
    </xf>
    <xf numFmtId="43" fontId="20" fillId="0" borderId="0" xfId="2" applyNumberFormat="1" applyFont="1"/>
    <xf numFmtId="0" fontId="7" fillId="0" borderId="0" xfId="2" applyFont="1" applyAlignment="1">
      <alignment horizontal="left"/>
    </xf>
    <xf numFmtId="164" fontId="16" fillId="0" borderId="0" xfId="2" applyNumberFormat="1" applyFont="1" applyAlignment="1">
      <alignment horizontal="center"/>
    </xf>
    <xf numFmtId="43" fontId="13" fillId="0" borderId="0" xfId="2" applyNumberFormat="1" applyFont="1"/>
    <xf numFmtId="43" fontId="20" fillId="0" borderId="0" xfId="2" applyNumberFormat="1" applyFont="1" applyAlignment="1">
      <alignment horizontal="left" vertical="center"/>
    </xf>
    <xf numFmtId="43" fontId="20" fillId="0" borderId="0" xfId="2" applyNumberFormat="1" applyFont="1" applyAlignment="1">
      <alignment vertical="center"/>
    </xf>
    <xf numFmtId="165" fontId="19" fillId="0" borderId="0" xfId="2" applyNumberFormat="1" applyFont="1" applyAlignment="1">
      <alignment horizontal="left"/>
    </xf>
    <xf numFmtId="0" fontId="2" fillId="0" borderId="0" xfId="4" applyFont="1" applyAlignment="1">
      <alignment vertical="center"/>
    </xf>
    <xf numFmtId="0" fontId="23" fillId="0" borderId="0" xfId="4" applyFont="1" applyAlignment="1">
      <alignment vertical="center"/>
    </xf>
    <xf numFmtId="0" fontId="21" fillId="0" borderId="0" xfId="4" applyFont="1"/>
    <xf numFmtId="164" fontId="20" fillId="0" borderId="3" xfId="2" applyNumberFormat="1" applyFont="1" applyBorder="1"/>
    <xf numFmtId="164" fontId="20" fillId="0" borderId="0" xfId="2" applyNumberFormat="1" applyFont="1" applyAlignment="1">
      <alignment horizontal="left"/>
    </xf>
    <xf numFmtId="164" fontId="24" fillId="0" borderId="0" xfId="2" applyNumberFormat="1" applyFont="1"/>
    <xf numFmtId="0" fontId="17" fillId="0" borderId="0" xfId="2" applyFont="1" applyAlignment="1">
      <alignment horizontal="left"/>
    </xf>
    <xf numFmtId="165" fontId="22" fillId="0" borderId="0" xfId="2" applyNumberFormat="1" applyFont="1" applyAlignment="1">
      <alignment horizontal="left" vertical="center" wrapText="1"/>
    </xf>
    <xf numFmtId="164" fontId="25" fillId="0" borderId="4" xfId="2" applyNumberFormat="1" applyFont="1" applyBorder="1" applyAlignment="1">
      <alignment vertical="center"/>
    </xf>
    <xf numFmtId="165" fontId="26" fillId="0" borderId="0" xfId="2" applyNumberFormat="1" applyFont="1" applyAlignment="1">
      <alignment horizontal="left" vertical="center" wrapText="1"/>
    </xf>
    <xf numFmtId="165" fontId="8" fillId="0" borderId="0" xfId="2" applyNumberFormat="1" applyFont="1" applyAlignment="1">
      <alignment horizontal="left" vertical="center" wrapText="1"/>
    </xf>
    <xf numFmtId="165" fontId="27" fillId="0" borderId="0" xfId="2" applyNumberFormat="1" applyFont="1" applyAlignment="1">
      <alignment horizontal="left" vertical="center" wrapText="1"/>
    </xf>
    <xf numFmtId="165" fontId="28" fillId="0" borderId="0" xfId="2" applyNumberFormat="1" applyFont="1" applyAlignment="1">
      <alignment horizontal="left" vertical="center"/>
    </xf>
    <xf numFmtId="164" fontId="8" fillId="0" borderId="4" xfId="2" applyNumberFormat="1" applyFont="1" applyBorder="1" applyAlignment="1">
      <alignment vertical="center"/>
    </xf>
    <xf numFmtId="164" fontId="29" fillId="0" borderId="0" xfId="2" applyNumberFormat="1" applyFont="1" applyAlignment="1">
      <alignment vertical="center"/>
    </xf>
    <xf numFmtId="43" fontId="16" fillId="0" borderId="0" xfId="2" applyNumberFormat="1" applyFont="1" applyAlignment="1">
      <alignment horizontal="left"/>
    </xf>
    <xf numFmtId="0" fontId="30" fillId="0" borderId="0" xfId="2" applyFont="1"/>
    <xf numFmtId="168" fontId="28" fillId="0" borderId="0" xfId="2" applyNumberFormat="1" applyFont="1"/>
    <xf numFmtId="0" fontId="31" fillId="0" borderId="0" xfId="2" applyFont="1"/>
    <xf numFmtId="0" fontId="28" fillId="0" borderId="0" xfId="2" applyFont="1" applyAlignment="1">
      <alignment horizontal="left"/>
    </xf>
    <xf numFmtId="0" fontId="28" fillId="0" borderId="0" xfId="2" applyFont="1"/>
    <xf numFmtId="164" fontId="28" fillId="0" borderId="0" xfId="2" applyNumberFormat="1" applyFont="1"/>
    <xf numFmtId="0" fontId="32" fillId="0" borderId="0" xfId="2" applyFont="1" applyAlignment="1">
      <alignment vertical="center"/>
    </xf>
    <xf numFmtId="167" fontId="33" fillId="0" borderId="0" xfId="4" applyNumberFormat="1" applyFont="1" applyAlignment="1">
      <alignment horizontal="right" vertical="center"/>
    </xf>
    <xf numFmtId="0" fontId="34" fillId="0" borderId="0" xfId="2" applyFont="1"/>
    <xf numFmtId="44" fontId="34" fillId="0" borderId="0" xfId="2" applyNumberFormat="1" applyFont="1"/>
    <xf numFmtId="0" fontId="34" fillId="0" borderId="0" xfId="2" applyFont="1" applyAlignment="1">
      <alignment horizontal="left"/>
    </xf>
    <xf numFmtId="165" fontId="34" fillId="0" borderId="0" xfId="2" applyNumberFormat="1" applyFont="1"/>
    <xf numFmtId="165" fontId="16" fillId="0" borderId="0" xfId="2" applyNumberFormat="1" applyFont="1"/>
    <xf numFmtId="44" fontId="16" fillId="0" borderId="0" xfId="2" applyNumberFormat="1" applyFont="1"/>
    <xf numFmtId="0" fontId="35"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xf>
    <xf numFmtId="0" fontId="16" fillId="0" borderId="0" xfId="2" applyFont="1" applyAlignment="1">
      <alignment vertical="center"/>
    </xf>
    <xf numFmtId="165" fontId="16" fillId="0" borderId="0" xfId="2" applyNumberFormat="1" applyFont="1" applyAlignment="1">
      <alignment horizontal="left"/>
    </xf>
    <xf numFmtId="44" fontId="16" fillId="0" borderId="0" xfId="2" applyNumberFormat="1" applyFont="1" applyAlignment="1">
      <alignment horizontal="left"/>
    </xf>
  </cellXfs>
  <cellStyles count="5">
    <cellStyle name="Normal" xfId="0" builtinId="0"/>
    <cellStyle name="Normal 2" xfId="4" xr:uid="{84F093E8-9D46-4FF1-8C74-29DF542D105C}"/>
    <cellStyle name="Normal_ESTADOS FINANCIEROS REEXPRESADOS" xfId="2" xr:uid="{D0441C57-1129-46DF-B165-39017BDF8FCB}"/>
    <cellStyle name="Normal_Libro2" xfId="1" xr:uid="{1D4B0ABD-A6A7-4576-B629-90EE1CC0407E}"/>
    <cellStyle name="PSHeading" xfId="3" xr:uid="{815A7CA1-F749-47B0-AA37-6539EB946C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53340</xdr:colOff>
          <xdr:row>0</xdr:row>
          <xdr:rowOff>38100</xdr:rowOff>
        </xdr:from>
        <xdr:to>
          <xdr:col>0</xdr:col>
          <xdr:colOff>685800</xdr:colOff>
          <xdr:row>3</xdr:row>
          <xdr:rowOff>137160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D52F65A-8486-4D6A-8A30-F5B7A38F7C6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55311</xdr:colOff>
      <xdr:row>42</xdr:row>
      <xdr:rowOff>99643</xdr:rowOff>
    </xdr:from>
    <xdr:to>
      <xdr:col>0</xdr:col>
      <xdr:colOff>1432822</xdr:colOff>
      <xdr:row>45</xdr:row>
      <xdr:rowOff>94669</xdr:rowOff>
    </xdr:to>
    <xdr:sp macro="" textlink="">
      <xdr:nvSpPr>
        <xdr:cNvPr id="2" name="Rectángulo: esquinas redondeadas 1">
          <a:extLst>
            <a:ext uri="{FF2B5EF4-FFF2-40B4-BE49-F238E27FC236}">
              <a16:creationId xmlns:a16="http://schemas.microsoft.com/office/drawing/2014/main" id="{B5024C7F-3C29-4DB0-9527-248C8C3A43A0}"/>
            </a:ext>
          </a:extLst>
        </xdr:cNvPr>
        <xdr:cNvSpPr/>
      </xdr:nvSpPr>
      <xdr:spPr>
        <a:xfrm>
          <a:off x="59121" y="7915858"/>
          <a:ext cx="1369891" cy="58367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0</xdr:col>
      <xdr:colOff>961734</xdr:colOff>
      <xdr:row>48</xdr:row>
      <xdr:rowOff>91754</xdr:rowOff>
    </xdr:from>
    <xdr:to>
      <xdr:col>0</xdr:col>
      <xdr:colOff>2708909</xdr:colOff>
      <xdr:row>51</xdr:row>
      <xdr:rowOff>73464</xdr:rowOff>
    </xdr:to>
    <xdr:sp macro="" textlink="">
      <xdr:nvSpPr>
        <xdr:cNvPr id="3" name="Rectángulo: esquinas redondeadas 2">
          <a:extLst>
            <a:ext uri="{FF2B5EF4-FFF2-40B4-BE49-F238E27FC236}">
              <a16:creationId xmlns:a16="http://schemas.microsoft.com/office/drawing/2014/main" id="{70C67298-54E6-4A42-9229-A47991BECAA7}"/>
            </a:ext>
          </a:extLst>
        </xdr:cNvPr>
        <xdr:cNvSpPr/>
      </xdr:nvSpPr>
      <xdr:spPr>
        <a:xfrm>
          <a:off x="961734" y="8981754"/>
          <a:ext cx="1747175" cy="4960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N° 5975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2</xdr:col>
      <xdr:colOff>498629</xdr:colOff>
      <xdr:row>42</xdr:row>
      <xdr:rowOff>106057</xdr:rowOff>
    </xdr:from>
    <xdr:to>
      <xdr:col>4</xdr:col>
      <xdr:colOff>641479</xdr:colOff>
      <xdr:row>45</xdr:row>
      <xdr:rowOff>16680</xdr:rowOff>
    </xdr:to>
    <xdr:sp macro="" textlink="">
      <xdr:nvSpPr>
        <xdr:cNvPr id="4" name="Rectángulo: esquinas redondeadas 3">
          <a:extLst>
            <a:ext uri="{FF2B5EF4-FFF2-40B4-BE49-F238E27FC236}">
              <a16:creationId xmlns:a16="http://schemas.microsoft.com/office/drawing/2014/main" id="{E381DA44-81C2-4C78-B08A-BF1424E3434C}"/>
            </a:ext>
          </a:extLst>
        </xdr:cNvPr>
        <xdr:cNvSpPr/>
      </xdr:nvSpPr>
      <xdr:spPr>
        <a:xfrm>
          <a:off x="5023004" y="7924177"/>
          <a:ext cx="1436345" cy="49736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87607</xdr:colOff>
      <xdr:row>48</xdr:row>
      <xdr:rowOff>92772</xdr:rowOff>
    </xdr:from>
    <xdr:to>
      <xdr:col>4</xdr:col>
      <xdr:colOff>57775</xdr:colOff>
      <xdr:row>51</xdr:row>
      <xdr:rowOff>12640</xdr:rowOff>
    </xdr:to>
    <xdr:sp macro="" textlink="">
      <xdr:nvSpPr>
        <xdr:cNvPr id="5" name="Rectángulo: esquinas redondeadas 4">
          <a:extLst>
            <a:ext uri="{FF2B5EF4-FFF2-40B4-BE49-F238E27FC236}">
              <a16:creationId xmlns:a16="http://schemas.microsoft.com/office/drawing/2014/main" id="{EC6864A3-2953-4CC4-A02E-DEC65360DE20}"/>
            </a:ext>
          </a:extLst>
        </xdr:cNvPr>
        <xdr:cNvSpPr/>
      </xdr:nvSpPr>
      <xdr:spPr>
        <a:xfrm>
          <a:off x="3651862" y="9040557"/>
          <a:ext cx="2221878" cy="43421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0</xdr:col>
      <xdr:colOff>2125133</xdr:colOff>
      <xdr:row>42</xdr:row>
      <xdr:rowOff>112132</xdr:rowOff>
    </xdr:from>
    <xdr:to>
      <xdr:col>1</xdr:col>
      <xdr:colOff>664699</xdr:colOff>
      <xdr:row>45</xdr:row>
      <xdr:rowOff>108985</xdr:rowOff>
    </xdr:to>
    <xdr:sp macro="" textlink="">
      <xdr:nvSpPr>
        <xdr:cNvPr id="11" name="Rectángulo: esquinas redondeadas 10">
          <a:extLst>
            <a:ext uri="{FF2B5EF4-FFF2-40B4-BE49-F238E27FC236}">
              <a16:creationId xmlns:a16="http://schemas.microsoft.com/office/drawing/2014/main" id="{781845CF-C056-4612-BB3A-74A708BE048F}"/>
            </a:ext>
          </a:extLst>
        </xdr:cNvPr>
        <xdr:cNvSpPr/>
      </xdr:nvSpPr>
      <xdr:spPr>
        <a:xfrm>
          <a:off x="2123228" y="7932157"/>
          <a:ext cx="2107631" cy="57597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3638</xdr:colOff>
      <xdr:row>52</xdr:row>
      <xdr:rowOff>1616</xdr:rowOff>
    </xdr:from>
    <xdr:to>
      <xdr:col>12</xdr:col>
      <xdr:colOff>3638</xdr:colOff>
      <xdr:row>53</xdr:row>
      <xdr:rowOff>83251</xdr:rowOff>
    </xdr:to>
    <xdr:sp macro="" textlink="">
      <xdr:nvSpPr>
        <xdr:cNvPr id="2" name="Text Box 1">
          <a:extLst>
            <a:ext uri="{FF2B5EF4-FFF2-40B4-BE49-F238E27FC236}">
              <a16:creationId xmlns:a16="http://schemas.microsoft.com/office/drawing/2014/main" id="{B651A374-6709-4F0B-9978-2B445BA6BE85}"/>
            </a:ext>
          </a:extLst>
        </xdr:cNvPr>
        <xdr:cNvSpPr txBox="1">
          <a:spLocks noChangeArrowheads="1"/>
        </xdr:cNvSpPr>
      </xdr:nvSpPr>
      <xdr:spPr bwMode="auto">
        <a:xfrm>
          <a:off x="14576888" y="10507691"/>
          <a:ext cx="0" cy="24546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ES" sz="800" b="0" i="0" strike="noStrike">
              <a:solidFill>
                <a:srgbClr val="000000"/>
              </a:solidFill>
              <a:latin typeface="Times New Roman"/>
              <a:cs typeface="Times New Roman"/>
            </a:rPr>
            <a:t>LUIS ROBERTO GONZÀLEZ AMAYA</a:t>
          </a:r>
        </a:p>
        <a:p>
          <a:pPr algn="ctr" rtl="1">
            <a:defRPr sz="1000"/>
          </a:pPr>
          <a:r>
            <a:rPr lang="es-ES" sz="800" b="0" i="0" strike="noStrike">
              <a:solidFill>
                <a:srgbClr val="000000"/>
              </a:solidFill>
              <a:latin typeface="Times New Roman"/>
              <a:cs typeface="Times New Roman"/>
            </a:rPr>
            <a:t>REPRESENTANTE LEGAL</a:t>
          </a:r>
          <a:endParaRPr lang="es-ES" sz="1000" b="0" i="0" strike="noStrike">
            <a:solidFill>
              <a:srgbClr val="000000"/>
            </a:solidFill>
            <a:latin typeface="Sylfaen"/>
          </a:endParaRPr>
        </a:p>
        <a:p>
          <a:pPr algn="ctr" rtl="1">
            <a:defRPr sz="1000"/>
          </a:pPr>
          <a:endParaRPr lang="es-ES" sz="1000" b="0" i="0" strike="noStrike">
            <a:solidFill>
              <a:srgbClr val="000000"/>
            </a:solidFill>
            <a:latin typeface="Sylfaen"/>
          </a:endParaRPr>
        </a:p>
      </xdr:txBody>
    </xdr:sp>
    <xdr:clientData/>
  </xdr:twoCellAnchor>
  <mc:AlternateContent xmlns:mc="http://schemas.openxmlformats.org/markup-compatibility/2006">
    <mc:Choice xmlns:a14="http://schemas.microsoft.com/office/drawing/2010/main" Requires="a14">
      <xdr:twoCellAnchor>
        <xdr:from>
          <xdr:col>0</xdr:col>
          <xdr:colOff>83820</xdr:colOff>
          <xdr:row>0</xdr:row>
          <xdr:rowOff>68580</xdr:rowOff>
        </xdr:from>
        <xdr:to>
          <xdr:col>0</xdr:col>
          <xdr:colOff>1082040</xdr:colOff>
          <xdr:row>5</xdr:row>
          <xdr:rowOff>7620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F965B756-264B-4257-B6DD-0FD7F9A4A2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792080</xdr:colOff>
      <xdr:row>46</xdr:row>
      <xdr:rowOff>85026</xdr:rowOff>
    </xdr:from>
    <xdr:to>
      <xdr:col>0</xdr:col>
      <xdr:colOff>3007896</xdr:colOff>
      <xdr:row>50</xdr:row>
      <xdr:rowOff>17918</xdr:rowOff>
    </xdr:to>
    <xdr:sp macro="" textlink="">
      <xdr:nvSpPr>
        <xdr:cNvPr id="3" name="Rectángulo: esquinas redondeadas 2">
          <a:extLst>
            <a:ext uri="{FF2B5EF4-FFF2-40B4-BE49-F238E27FC236}">
              <a16:creationId xmlns:a16="http://schemas.microsoft.com/office/drawing/2014/main" id="{CA006D2D-71CF-49C7-85A3-23EEAFFDA251}"/>
            </a:ext>
          </a:extLst>
        </xdr:cNvPr>
        <xdr:cNvSpPr/>
      </xdr:nvSpPr>
      <xdr:spPr>
        <a:xfrm>
          <a:off x="792080" y="9660158"/>
          <a:ext cx="2215816" cy="57457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endParaRPr lang="es-MX" sz="1200" kern="1200" baseline="0">
            <a:solidFill>
              <a:schemeClr val="tx1"/>
            </a:solidFill>
            <a:latin typeface="Aptos" panose="020B0004020202020204" pitchFamily="34" charset="0"/>
            <a:ea typeface="+mn-ea"/>
            <a:cs typeface="Times New Roman" panose="02020603050405020304" pitchFamily="18" charset="0"/>
          </a:endParaRPr>
        </a:p>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endParaRPr lang="es-MX" sz="1200" kern="1200" baseline="0">
            <a:solidFill>
              <a:schemeClr val="tx1"/>
            </a:solidFill>
            <a:latin typeface="Aptos" panose="020B0004020202020204" pitchFamily="34" charset="0"/>
            <a:ea typeface="+mn-ea"/>
            <a:cs typeface="Times New Roman" panose="02020603050405020304" pitchFamily="18" charset="0"/>
          </a:endParaRPr>
        </a:p>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2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353338</xdr:colOff>
      <xdr:row>53</xdr:row>
      <xdr:rowOff>53620</xdr:rowOff>
    </xdr:from>
    <xdr:to>
      <xdr:col>4</xdr:col>
      <xdr:colOff>200526</xdr:colOff>
      <xdr:row>56</xdr:row>
      <xdr:rowOff>18392</xdr:rowOff>
    </xdr:to>
    <xdr:sp macro="" textlink="">
      <xdr:nvSpPr>
        <xdr:cNvPr id="4" name="Rectángulo: esquinas redondeadas 3">
          <a:extLst>
            <a:ext uri="{FF2B5EF4-FFF2-40B4-BE49-F238E27FC236}">
              <a16:creationId xmlns:a16="http://schemas.microsoft.com/office/drawing/2014/main" id="{7063FFBD-D306-4FF1-B72A-8D1E7B686F1A}"/>
            </a:ext>
          </a:extLst>
        </xdr:cNvPr>
        <xdr:cNvSpPr/>
      </xdr:nvSpPr>
      <xdr:spPr>
        <a:xfrm>
          <a:off x="3651996" y="10751699"/>
          <a:ext cx="2303635" cy="4861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endParaRPr lang="es-MX" sz="1200" kern="1200" baseline="0">
            <a:solidFill>
              <a:schemeClr val="tx1"/>
            </a:solidFill>
            <a:latin typeface="Aptos" panose="020B0004020202020204" pitchFamily="34" charset="0"/>
            <a:ea typeface="+mn-ea"/>
            <a:cs typeface="Times New Roman" panose="02020603050405020304" pitchFamily="18" charset="0"/>
          </a:endParaRPr>
        </a:p>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endParaRPr lang="es-MX" sz="1200" kern="1200" baseline="0">
            <a:solidFill>
              <a:schemeClr val="tx1"/>
            </a:solidFill>
            <a:latin typeface="Aptos" panose="020B0004020202020204" pitchFamily="34" charset="0"/>
            <a:ea typeface="+mn-ea"/>
            <a:cs typeface="Times New Roman" panose="02020603050405020304" pitchFamily="18" charset="0"/>
          </a:endParaRPr>
        </a:p>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N° 5975   </a:t>
          </a:r>
          <a:endParaRPr lang="es-SV" sz="12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7</xdr:col>
      <xdr:colOff>75390</xdr:colOff>
      <xdr:row>47</xdr:row>
      <xdr:rowOff>0</xdr:rowOff>
    </xdr:from>
    <xdr:to>
      <xdr:col>9</xdr:col>
      <xdr:colOff>110289</xdr:colOff>
      <xdr:row>49</xdr:row>
      <xdr:rowOff>122582</xdr:rowOff>
    </xdr:to>
    <xdr:sp macro="" textlink="">
      <xdr:nvSpPr>
        <xdr:cNvPr id="5" name="Rectángulo: esquinas redondeadas 4">
          <a:extLst>
            <a:ext uri="{FF2B5EF4-FFF2-40B4-BE49-F238E27FC236}">
              <a16:creationId xmlns:a16="http://schemas.microsoft.com/office/drawing/2014/main" id="{B94B69D3-12AE-43AC-8732-59CB5433C2F4}"/>
            </a:ext>
          </a:extLst>
        </xdr:cNvPr>
        <xdr:cNvSpPr/>
      </xdr:nvSpPr>
      <xdr:spPr>
        <a:xfrm>
          <a:off x="10402495" y="9735553"/>
          <a:ext cx="2140426" cy="44342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endParaRPr lang="es-MX" sz="1200" kern="1200" baseline="0">
            <a:solidFill>
              <a:schemeClr val="tx1"/>
            </a:solidFill>
            <a:latin typeface="Aptos" panose="020B0004020202020204" pitchFamily="34" charset="0"/>
            <a:ea typeface="+mn-ea"/>
            <a:cs typeface="Times New Roman" panose="02020603050405020304" pitchFamily="18" charset="0"/>
          </a:endParaRPr>
        </a:p>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12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6</xdr:col>
      <xdr:colOff>743648</xdr:colOff>
      <xdr:row>53</xdr:row>
      <xdr:rowOff>79403</xdr:rowOff>
    </xdr:from>
    <xdr:to>
      <xdr:col>7</xdr:col>
      <xdr:colOff>325696</xdr:colOff>
      <xdr:row>55</xdr:row>
      <xdr:rowOff>118908</xdr:rowOff>
    </xdr:to>
    <xdr:sp macro="" textlink="">
      <xdr:nvSpPr>
        <xdr:cNvPr id="6" name="Rectángulo: esquinas redondeadas 5">
          <a:extLst>
            <a:ext uri="{FF2B5EF4-FFF2-40B4-BE49-F238E27FC236}">
              <a16:creationId xmlns:a16="http://schemas.microsoft.com/office/drawing/2014/main" id="{946B16F6-CBA0-406F-9500-F0E1F7826247}"/>
            </a:ext>
          </a:extLst>
        </xdr:cNvPr>
        <xdr:cNvSpPr/>
      </xdr:nvSpPr>
      <xdr:spPr>
        <a:xfrm>
          <a:off x="7616888" y="10747403"/>
          <a:ext cx="3030098" cy="39383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12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endParaRPr lang="es-MX" sz="1200" baseline="0">
            <a:solidFill>
              <a:schemeClr val="tx1"/>
            </a:solidFill>
            <a:latin typeface="Aptos" panose="020B0004020202020204" pitchFamily="34" charset="0"/>
            <a:cs typeface="Times New Roman" panose="02020603050405020304" pitchFamily="18" charset="0"/>
          </a:endParaRPr>
        </a:p>
        <a:p>
          <a:pPr algn="ctr">
            <a:lnSpc>
              <a:spcPts val="800"/>
            </a:lnSpc>
          </a:pPr>
          <a:r>
            <a:rPr lang="es-MX" sz="12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4</xdr:col>
      <xdr:colOff>389912</xdr:colOff>
      <xdr:row>46</xdr:row>
      <xdr:rowOff>122280</xdr:rowOff>
    </xdr:from>
    <xdr:to>
      <xdr:col>6</xdr:col>
      <xdr:colOff>1032709</xdr:colOff>
      <xdr:row>50</xdr:row>
      <xdr:rowOff>53423</xdr:rowOff>
    </xdr:to>
    <xdr:sp macro="" textlink="">
      <xdr:nvSpPr>
        <xdr:cNvPr id="7" name="Rectángulo: esquinas redondeadas 6">
          <a:extLst>
            <a:ext uri="{FF2B5EF4-FFF2-40B4-BE49-F238E27FC236}">
              <a16:creationId xmlns:a16="http://schemas.microsoft.com/office/drawing/2014/main" id="{983B71E5-8601-4573-85EA-90ADB47C9A60}"/>
            </a:ext>
          </a:extLst>
        </xdr:cNvPr>
        <xdr:cNvSpPr/>
      </xdr:nvSpPr>
      <xdr:spPr>
        <a:xfrm>
          <a:off x="6145017" y="9697412"/>
          <a:ext cx="1765745" cy="57282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endParaRPr lang="es-MX" sz="1200" kern="1200" baseline="0">
            <a:solidFill>
              <a:schemeClr val="tx1"/>
            </a:solidFill>
            <a:latin typeface="Aptos" panose="020B0004020202020204" pitchFamily="34" charset="0"/>
            <a:ea typeface="+mn-ea"/>
            <a:cs typeface="Times New Roman" panose="02020603050405020304" pitchFamily="18" charset="0"/>
          </a:endParaRPr>
        </a:p>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 </a:t>
          </a:r>
        </a:p>
        <a:p>
          <a:pPr marL="0" indent="0" algn="ctr" defTabSz="914400" rtl="0" eaLnBrk="1" latinLnBrk="0" hangingPunct="1">
            <a:lnSpc>
              <a:spcPts val="800"/>
            </a:lnSpc>
          </a:pPr>
          <a:r>
            <a:rPr lang="es-MX" sz="1200" kern="1200" baseline="0">
              <a:solidFill>
                <a:schemeClr val="tx1"/>
              </a:solidFill>
              <a:latin typeface="Aptos" panose="020B0004020202020204" pitchFamily="34" charset="0"/>
              <a:ea typeface="+mn-ea"/>
              <a:cs typeface="Times New Roman" panose="02020603050405020304" pitchFamily="18" charset="0"/>
            </a:rPr>
            <a:t>Junta Directiva  </a:t>
          </a:r>
          <a:endParaRPr lang="es-SV" sz="12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0\Auditoressm\Estela\Auditoria%20Fiscal\Col.Garcia%20Flamento\3a.Tercera\PT&#180;S\CGARCIA%20FLAMENCO%20C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anexo%20de%20diferencias%20en%20ingres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ENERO%202004%20CON%20COSTOS%20TRI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Asoc%20Orden%20de%20Malta/1&#176;%20Visita/Pt&#180;s/I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NOVIEMBRE%20DEL%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ICIEMBRE%20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ES%20DE%20VENTAS%20JULIO%202004%20nuevos%20costos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120\GRecinos-09\Portafolios%20del%20Auditor\Auditoria%20Fiscal\C&#233;dulas%20de%20evaluaci&#243;n%20y%20formatos%20pre-forma\Auditoria%20Fiscal\Ejercicio%20Fiscal%202006\CGARCIA%20FLAMENCO%20FISCAL%202006\1a%20VISITA\PT&#180;S\CGARCIA%20FLAMENCO%20C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MARZO%2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Octubre%20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120\Auditoressm\Sumarias%2031DIC200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fenlace-my.sharepoint.com/personal/ojuarez_enlace_com_sv/Documents/Documentos%201/BALANZA%20DE%20COMPROBACION_ESTADOS%20FINANCIEROS/reportes_ESTADOS%20FINANCIEROS_2026_SFE.xls" TargetMode="External"/><Relationship Id="rId1" Type="http://schemas.openxmlformats.org/officeDocument/2006/relationships/externalLinkPath" Target="https://sfenlace-my.sharepoint.com/personal/ojuarez_enlace_com_sv/Documents/Documentos%201/BALANZA%20DE%20COMPROBACION_ESTADOS%20FINANCIEROS/reportes_ESTADOS%20FINANCIEROS_2026_SF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fenlace-my.sharepoint.com/Documents%20and%20Settings/ojuarez/Configuraci&#243;n%20local/Archivos%20temporales%20de%20Internet/Content.IE5/W9IFK5UV/Depreciaci&#242;n_Leasin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e%20ventas%20sep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1.120\dict-fisc-08\Documents%20and%20Settings\Administrador\Configuraci&#243;n%20local\Archivos%20temporales%20de%20Internet\OLK18\Resumen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Imprecen/Auditoria%20Fiscal/Ejercicio%20Fiscal%202006/CGARCIA%20FLAMENCO%20FISCAL%202006/1a%20VISITA/PT&#180;S/CGARCIA%20FLAMENCO%20C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2.A.%20VISITA\PT&#180;S\Evaluaci&#243;n%20gasto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molino%20sep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ONSOLIDACION%20DE%20INFORMACION\OMJUAREZ%20(F)\EFECTOS%20NO%20RECONOCIDOS%20PROYECTO%20NIIF%20PYME\SOLO%20PRESENTACION%20NIIF%20PYMES\EF_2009%20de%20INFORME%20ENLAC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3&#186;%20A.%20Visita\PT&#180;s\IR%2008,%20Enla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Esso/Esso%20Standard%202009/DICTAMEN%20FISCAL/ANEXOS%20FISCA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dict-fisc-08\msoffice\EXCEL\ALAS%20DORADAS,%20S.A.%20ESTADOS%20FINANCIEROS%20A%20JUNIO%202004%20INF.%20BANC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8/Aud.%20fiscal08/Colegio%20Garc&#237;a%20Flamenco/1.A.%20Visita/Pt&#180;s/Planill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definedNames>
      <definedName name="Periodic_rate" refersTo="#¡REF!" sheetId="2"/>
    </defined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4, IR17"/>
      <sheetName val="RETENCIONES PERMANENTES"/>
      <sheetName val="sin dependencia"/>
      <sheetName val="detalle de retenciones"/>
      <sheetName val="Hoja1"/>
      <sheetName val="cruce de saldos"/>
      <sheetName val="anexo de diferencias en ingreso"/>
    </sheetNames>
    <definedNames>
      <definedName name="per" refersTo="#¡REF!"/>
    </defined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es"/>
      <sheetName val="Hoja1"/>
      <sheetName val="Catalogo"/>
      <sheetName val="Por Pais X LINEA (2)"/>
      <sheetName val="Por Pais"/>
      <sheetName val="Hoja2"/>
      <sheetName val="Linea Producto"/>
      <sheetName val="REBAJAS"/>
    </sheetNames>
    <sheetDataSet>
      <sheetData sheetId="0"/>
      <sheetData sheetId="1"/>
      <sheetData sheetId="2"/>
      <sheetData sheetId="3"/>
      <sheetData sheetId="4"/>
      <sheetData sheetId="5">
        <row r="3">
          <cell r="A3" t="str">
            <v>0110004</v>
          </cell>
          <cell r="B3" t="str">
            <v>CUAD.HISPASA BOND CARTA RAY</v>
          </cell>
          <cell r="C3">
            <v>0.28470000000000001</v>
          </cell>
        </row>
        <row r="4">
          <cell r="A4" t="str">
            <v>0110184</v>
          </cell>
          <cell r="B4" t="str">
            <v>CUAD EJEC.AMA PERF.CTA 50HJS 1</v>
          </cell>
          <cell r="C4">
            <v>0.25</v>
          </cell>
        </row>
        <row r="5">
          <cell r="A5" t="str">
            <v>0110224</v>
          </cell>
          <cell r="B5" t="str">
            <v>BLOCK PERF.OFIC.50H.AMA RAY (1</v>
          </cell>
          <cell r="C5">
            <v>0.28000000000000003</v>
          </cell>
        </row>
        <row r="6">
          <cell r="A6" t="str">
            <v>0230198</v>
          </cell>
          <cell r="B6" t="str">
            <v>CINTA TRANSPARENTE 2"</v>
          </cell>
          <cell r="C6">
            <v>0.37730000000000002</v>
          </cell>
        </row>
        <row r="7">
          <cell r="A7" t="str">
            <v>0240010</v>
          </cell>
          <cell r="B7" t="str">
            <v>CONTOMETRO BOND 2 1/4" (100UDS</v>
          </cell>
          <cell r="C7">
            <v>0.1145</v>
          </cell>
        </row>
        <row r="8">
          <cell r="A8" t="str">
            <v>0280139</v>
          </cell>
          <cell r="B8" t="str">
            <v>CUAD.ENG.100/200 D.RAY.(GUATEM</v>
          </cell>
          <cell r="C8">
            <v>0.2054</v>
          </cell>
        </row>
        <row r="9">
          <cell r="A9" t="str">
            <v>0280142</v>
          </cell>
          <cell r="B9" t="str">
            <v>CUAD.COSIDO PEQ.100/200 D.RAYA</v>
          </cell>
          <cell r="C9">
            <v>0.2767</v>
          </cell>
        </row>
        <row r="10">
          <cell r="A10" t="str">
            <v>0280154-G</v>
          </cell>
          <cell r="B10" t="str">
            <v>CUAD.ENG.40/80 D.RAY.GUATEMALA</v>
          </cell>
          <cell r="C10">
            <v>9.6699999999999994E-2</v>
          </cell>
        </row>
        <row r="11">
          <cell r="A11" t="str">
            <v>0280165</v>
          </cell>
          <cell r="B11" t="str">
            <v>CUADERNO ENGRAP.#40 RAYADO</v>
          </cell>
          <cell r="C11">
            <v>9.69E-2</v>
          </cell>
        </row>
        <row r="12">
          <cell r="A12" t="str">
            <v>0280169</v>
          </cell>
          <cell r="B12" t="str">
            <v>CUADERNO ENGRAP.#40 CUAD.8MM.</v>
          </cell>
          <cell r="C12">
            <v>9.69E-2</v>
          </cell>
        </row>
        <row r="13">
          <cell r="A13" t="str">
            <v>0280170</v>
          </cell>
          <cell r="B13" t="str">
            <v>CUAD.ENG. 80/160 RAYADO</v>
          </cell>
          <cell r="C13">
            <v>0.16900000000000001</v>
          </cell>
        </row>
        <row r="14">
          <cell r="A14" t="str">
            <v>0280170-G</v>
          </cell>
          <cell r="B14" t="str">
            <v>CUAD.ENG. 80/160 RAYADO</v>
          </cell>
          <cell r="C14">
            <v>16.899999999999999</v>
          </cell>
        </row>
        <row r="15">
          <cell r="A15" t="str">
            <v>0280172</v>
          </cell>
          <cell r="B15" t="str">
            <v>CUADERNO ENGRAP.#80 LISO</v>
          </cell>
          <cell r="C15">
            <v>0.16900000000000001</v>
          </cell>
        </row>
        <row r="16">
          <cell r="A16" t="str">
            <v>0280173</v>
          </cell>
          <cell r="B16" t="str">
            <v>CUAD. ENG. #80 C/5MM</v>
          </cell>
          <cell r="C16">
            <v>0.1691</v>
          </cell>
        </row>
        <row r="17">
          <cell r="A17" t="str">
            <v>0280174</v>
          </cell>
          <cell r="B17" t="str">
            <v>CUADERNO ENGRAP.#80 CUAD.8MM.</v>
          </cell>
          <cell r="C17">
            <v>0.16900000000000001</v>
          </cell>
        </row>
        <row r="18">
          <cell r="A18" t="str">
            <v>0280174-G</v>
          </cell>
          <cell r="B18" t="str">
            <v>CUADERNO ENGRAP.#80 CUAD.8MM.</v>
          </cell>
          <cell r="C18">
            <v>16.899999999999999</v>
          </cell>
        </row>
        <row r="19">
          <cell r="A19" t="str">
            <v>0280203</v>
          </cell>
          <cell r="B19" t="str">
            <v>CUADERNO ENGRAP.#100 RAYADO</v>
          </cell>
          <cell r="C19">
            <v>0.11550000000000001</v>
          </cell>
        </row>
        <row r="20">
          <cell r="A20" t="str">
            <v>0280204</v>
          </cell>
          <cell r="B20" t="str">
            <v>CUADERNO ENGRAP.#100 D.RAYADO</v>
          </cell>
          <cell r="C20">
            <v>0.11550000000000001</v>
          </cell>
        </row>
        <row r="21">
          <cell r="A21" t="str">
            <v>0280206</v>
          </cell>
          <cell r="B21" t="str">
            <v>CUADERNO ENGRAP.#100 CUAD.5MM.</v>
          </cell>
          <cell r="C21">
            <v>0.11550000000000001</v>
          </cell>
        </row>
        <row r="22">
          <cell r="A22" t="str">
            <v>0280207</v>
          </cell>
          <cell r="B22" t="str">
            <v>CUADERNO ENGRAP.#100 CUAD.8MM.</v>
          </cell>
          <cell r="C22">
            <v>0.11550000000000001</v>
          </cell>
        </row>
        <row r="23">
          <cell r="A23" t="str">
            <v>0280216</v>
          </cell>
          <cell r="B23" t="str">
            <v>CUADERNO ENGRAP.#200 RAYADO</v>
          </cell>
          <cell r="C23">
            <v>0.2054</v>
          </cell>
        </row>
        <row r="24">
          <cell r="A24" t="str">
            <v>0280216-S</v>
          </cell>
          <cell r="B24" t="str">
            <v>CUADERNO ENGRAP.#200 RAYADO</v>
          </cell>
          <cell r="C24">
            <v>0.20549999999999999</v>
          </cell>
        </row>
        <row r="25">
          <cell r="A25" t="str">
            <v>0280217</v>
          </cell>
          <cell r="B25" t="str">
            <v>CUADERNO ENGRAP.#200 D.RAYADO</v>
          </cell>
          <cell r="C25">
            <v>0.2054</v>
          </cell>
        </row>
        <row r="26">
          <cell r="A26" t="str">
            <v>0280218</v>
          </cell>
          <cell r="B26" t="str">
            <v>CUADERNO ENGRAP.#200 LISO</v>
          </cell>
          <cell r="C26">
            <v>0.20280000000000001</v>
          </cell>
        </row>
        <row r="27">
          <cell r="A27" t="str">
            <v>0280220</v>
          </cell>
          <cell r="B27" t="str">
            <v>CUAD.ENGRAP.#200 CUAD.8MM</v>
          </cell>
          <cell r="C27">
            <v>0.2054</v>
          </cell>
        </row>
        <row r="28">
          <cell r="A28" t="str">
            <v>0280378</v>
          </cell>
          <cell r="B28" t="str">
            <v>CUAD.COSIDO PEQUEÑ.100/200 RAY</v>
          </cell>
          <cell r="C28">
            <v>0.22120000000000001</v>
          </cell>
        </row>
        <row r="29">
          <cell r="A29" t="str">
            <v>0280391</v>
          </cell>
          <cell r="B29" t="str">
            <v>CUAD. COS.MED. 100/200 RAY.COO</v>
          </cell>
          <cell r="C29">
            <v>0.32919999999999999</v>
          </cell>
        </row>
        <row r="30">
          <cell r="A30" t="str">
            <v>0280526</v>
          </cell>
          <cell r="B30" t="str">
            <v>CUAD. COS.PEQ.100/200 DIS.D.RA</v>
          </cell>
          <cell r="C30">
            <v>0.27660000000000001</v>
          </cell>
        </row>
        <row r="31">
          <cell r="A31" t="str">
            <v>0280682</v>
          </cell>
          <cell r="B31" t="str">
            <v>CUAD.COS.PEQ.100/200 NBA RAY</v>
          </cell>
          <cell r="C31">
            <v>0.22109999999999999</v>
          </cell>
        </row>
        <row r="32">
          <cell r="A32" t="str">
            <v>0280683</v>
          </cell>
          <cell r="B32" t="str">
            <v>CUAD.COS.MED.100/200 R.NBA</v>
          </cell>
          <cell r="C32">
            <v>0.33639999999999998</v>
          </cell>
        </row>
        <row r="33">
          <cell r="A33" t="str">
            <v>0290002</v>
          </cell>
          <cell r="B33" t="str">
            <v>CUAD ESP.MINIMASTER 170/340 PG</v>
          </cell>
          <cell r="C33">
            <v>0.26429999999999998</v>
          </cell>
        </row>
        <row r="34">
          <cell r="A34" t="str">
            <v>0290035</v>
          </cell>
          <cell r="B34" t="str">
            <v>CUAD.8X10.5 ESP.100/200 D"O"R</v>
          </cell>
          <cell r="C34">
            <v>0.78800000000000003</v>
          </cell>
        </row>
        <row r="35">
          <cell r="A35" t="str">
            <v>0290069</v>
          </cell>
          <cell r="B35" t="str">
            <v>CUAD.ESP.ECOLOGICO 1OOH.RAY #1</v>
          </cell>
          <cell r="C35">
            <v>0.47710000000000002</v>
          </cell>
        </row>
        <row r="36">
          <cell r="A36" t="str">
            <v>0290113</v>
          </cell>
          <cell r="B36" t="str">
            <v>CUAD. ESP. #1 RAY. 100H</v>
          </cell>
          <cell r="C36">
            <v>0.38300000000000001</v>
          </cell>
        </row>
        <row r="37">
          <cell r="A37" t="str">
            <v>0290116</v>
          </cell>
          <cell r="B37" t="str">
            <v>CUAD.UNIVERSITARIO #1 LISO</v>
          </cell>
          <cell r="C37">
            <v>0.3251</v>
          </cell>
        </row>
        <row r="38">
          <cell r="A38" t="str">
            <v>0290127</v>
          </cell>
          <cell r="B38" t="str">
            <v>CUAD.UNIVERSITARIO #3 CUAD 5MM</v>
          </cell>
          <cell r="C38">
            <v>0.2853</v>
          </cell>
        </row>
        <row r="39">
          <cell r="A39" t="str">
            <v>0290129</v>
          </cell>
          <cell r="B39" t="str">
            <v>CUAD.UNIVERSITARIO #8 RAYADO</v>
          </cell>
          <cell r="C39">
            <v>0.16839999999999999</v>
          </cell>
        </row>
        <row r="40">
          <cell r="A40" t="str">
            <v>0290131</v>
          </cell>
          <cell r="B40" t="str">
            <v>CUAD.UNIVERSITARIO #10 RAYADO</v>
          </cell>
          <cell r="C40">
            <v>0.22189999999999999</v>
          </cell>
        </row>
        <row r="41">
          <cell r="A41" t="str">
            <v>0290136</v>
          </cell>
          <cell r="B41" t="str">
            <v>CUAD.SILUETA #1 RAYADO</v>
          </cell>
          <cell r="C41">
            <v>0.34789999999999999</v>
          </cell>
        </row>
        <row r="42">
          <cell r="A42" t="str">
            <v>0290139</v>
          </cell>
          <cell r="B42" t="str">
            <v>CUAD.SILUETA #1 CUAD 8MM.</v>
          </cell>
          <cell r="C42">
            <v>0.34789999999999999</v>
          </cell>
        </row>
        <row r="43">
          <cell r="A43" t="str">
            <v>0290142</v>
          </cell>
          <cell r="B43" t="str">
            <v>CUAD.SILUETA #3 RAYADO</v>
          </cell>
          <cell r="C43">
            <v>0.29199999999999998</v>
          </cell>
        </row>
        <row r="44">
          <cell r="A44" t="str">
            <v>0290145</v>
          </cell>
          <cell r="B44" t="str">
            <v>CUAD.SILUETA #3 CUAD 8MM.</v>
          </cell>
          <cell r="C44">
            <v>0.29199999999999998</v>
          </cell>
        </row>
        <row r="45">
          <cell r="A45" t="str">
            <v>0290191</v>
          </cell>
          <cell r="B45" t="str">
            <v>CUAD.NOTEBOOK ESP. 100H RAY</v>
          </cell>
          <cell r="C45">
            <v>0.51229999999999998</v>
          </cell>
        </row>
        <row r="46">
          <cell r="A46" t="str">
            <v>0290394</v>
          </cell>
          <cell r="B46" t="str">
            <v>CUAD.NOTEBOOK 8X10¢ 60H RAY</v>
          </cell>
          <cell r="C46">
            <v>0.27500000000000002</v>
          </cell>
        </row>
        <row r="47">
          <cell r="A47" t="str">
            <v>0290456</v>
          </cell>
          <cell r="B47" t="str">
            <v>CUAD. NOTEBOOK 70H RAY.8X10¢</v>
          </cell>
          <cell r="C47">
            <v>9.5999999999999992E-3</v>
          </cell>
        </row>
        <row r="48">
          <cell r="A48" t="str">
            <v>0290490</v>
          </cell>
          <cell r="B48" t="str">
            <v>CUADERNO NOTEBOOK 102-60  RAY.</v>
          </cell>
          <cell r="C48">
            <v>0.17280000000000001</v>
          </cell>
        </row>
        <row r="49">
          <cell r="A49" t="str">
            <v>0290599</v>
          </cell>
          <cell r="B49" t="str">
            <v>CUAD. NOTEBOOK 8X10¢ RAY.80H</v>
          </cell>
          <cell r="C49">
            <v>0.49199999999999999</v>
          </cell>
        </row>
        <row r="50">
          <cell r="A50" t="str">
            <v>0290622</v>
          </cell>
          <cell r="B50" t="str">
            <v>CUAD. ESP. 8X10¢ DISNEY D"O</v>
          </cell>
          <cell r="C50">
            <v>0.72550000000000003</v>
          </cell>
        </row>
        <row r="51">
          <cell r="A51" t="str">
            <v>0290628</v>
          </cell>
          <cell r="B51" t="str">
            <v>CUAD.ESP. 80/160 NICKELODEON R</v>
          </cell>
          <cell r="C51">
            <v>0.3362</v>
          </cell>
        </row>
        <row r="52">
          <cell r="A52" t="str">
            <v>0290631</v>
          </cell>
          <cell r="B52" t="str">
            <v>CUA.D"O" 80/160 JEANS TEEN RAY</v>
          </cell>
          <cell r="C52">
            <v>0.3362</v>
          </cell>
        </row>
        <row r="53">
          <cell r="A53" t="str">
            <v>0350047</v>
          </cell>
          <cell r="B53" t="str">
            <v>FOLDERS EXECUTIVE CARTA (100UD</v>
          </cell>
          <cell r="C53">
            <v>2.2200000000000001E-2</v>
          </cell>
        </row>
        <row r="54">
          <cell r="A54" t="str">
            <v>0350048</v>
          </cell>
          <cell r="B54" t="str">
            <v>FOLDERS EXECUTIVE OFICIO(100U)</v>
          </cell>
          <cell r="C54">
            <v>2.7799999999999998E-2</v>
          </cell>
        </row>
        <row r="55">
          <cell r="A55" t="str">
            <v>0350057</v>
          </cell>
          <cell r="B55" t="str">
            <v>FOLDERS HISPACOL.CAT.NVO.(100U</v>
          </cell>
          <cell r="C55">
            <v>2.1100000000000001E-2</v>
          </cell>
        </row>
        <row r="56">
          <cell r="A56" t="str">
            <v>0350057-S</v>
          </cell>
          <cell r="B56" t="str">
            <v>FOLDER HISPACOLOR CARTA 2a</v>
          </cell>
          <cell r="C56">
            <v>2.1100000000000001E-2</v>
          </cell>
        </row>
        <row r="57">
          <cell r="A57" t="str">
            <v>0350103</v>
          </cell>
          <cell r="B57" t="str">
            <v>FOLDERS EXECUTIVE CARTA S/CAJA</v>
          </cell>
          <cell r="C57">
            <v>2.2100000000000002E-2</v>
          </cell>
        </row>
        <row r="58">
          <cell r="A58" t="str">
            <v>0350103-S</v>
          </cell>
          <cell r="B58" t="str">
            <v>FOLDER EXECUTIVO CARTA 2░</v>
          </cell>
          <cell r="C58">
            <v>2.2100000000000002E-2</v>
          </cell>
        </row>
        <row r="59">
          <cell r="A59" t="str">
            <v>0350104</v>
          </cell>
          <cell r="B59" t="str">
            <v>FOLDERS EXECUTIVE T/O B-110 S/</v>
          </cell>
          <cell r="C59">
            <v>2.6100000000000002E-2</v>
          </cell>
        </row>
        <row r="60">
          <cell r="A60" t="str">
            <v>0480011</v>
          </cell>
          <cell r="B60" t="str">
            <v>LIB.FICHAS ESCOLARES 5 x 8</v>
          </cell>
          <cell r="C60">
            <v>0.20930000000000001</v>
          </cell>
        </row>
        <row r="61">
          <cell r="A61" t="str">
            <v>0480019</v>
          </cell>
          <cell r="B61" t="str">
            <v>CUAD.DIB.RCTES.NICKELODEON</v>
          </cell>
          <cell r="C61">
            <v>0.2379</v>
          </cell>
        </row>
        <row r="62">
          <cell r="A62" t="str">
            <v>0480071</v>
          </cell>
          <cell r="B62" t="str">
            <v>CUADERNO TAQUIGRAFIA  60H  5X8</v>
          </cell>
          <cell r="C62">
            <v>0.16320000000000001</v>
          </cell>
        </row>
        <row r="63">
          <cell r="A63" t="str">
            <v>0480134</v>
          </cell>
          <cell r="B63" t="str">
            <v>CUAD.TAQ.PROFES.100HESP.NORMAL</v>
          </cell>
          <cell r="C63">
            <v>0.26819999999999999</v>
          </cell>
        </row>
        <row r="64">
          <cell r="A64" t="str">
            <v>0480160</v>
          </cell>
          <cell r="B64" t="str">
            <v>CUAD.CONSTRUCCION CARTA 26HJS.</v>
          </cell>
          <cell r="C64">
            <v>0.36370000000000002</v>
          </cell>
        </row>
        <row r="65">
          <cell r="A65" t="str">
            <v>0480161</v>
          </cell>
          <cell r="B65" t="str">
            <v>CUAD.DE LUSTRE CARTA 24 HJS.</v>
          </cell>
          <cell r="C65">
            <v>0.2555</v>
          </cell>
        </row>
        <row r="66">
          <cell r="A66" t="str">
            <v>0480212</v>
          </cell>
          <cell r="B66" t="str">
            <v>CUAD.TAQUIGRAFIA ACCES 60H BCO</v>
          </cell>
          <cell r="C66">
            <v>0.16289999999999999</v>
          </cell>
        </row>
        <row r="67">
          <cell r="A67" t="str">
            <v>0540034</v>
          </cell>
          <cell r="B67" t="str">
            <v>PAP.BOND 20 BCO.30X40(31.16)SE</v>
          </cell>
          <cell r="C67">
            <v>4.9799999999999997E-2</v>
          </cell>
        </row>
        <row r="68">
          <cell r="A68" t="str">
            <v>0540056</v>
          </cell>
          <cell r="B68" t="str">
            <v>HOJ.DE BOND BCO.CTA.B-20 B.100</v>
          </cell>
          <cell r="C68">
            <v>0.43</v>
          </cell>
        </row>
        <row r="69">
          <cell r="A69" t="str">
            <v>0540057</v>
          </cell>
          <cell r="B69" t="str">
            <v>HOJAS BOND BCO OFI B20  100H</v>
          </cell>
          <cell r="C69">
            <v>0.50800000000000001</v>
          </cell>
        </row>
        <row r="70">
          <cell r="A70" t="str">
            <v>0540087</v>
          </cell>
          <cell r="B70" t="str">
            <v>PAP.BOND B20 GOLDEN BCO.OFICI</v>
          </cell>
          <cell r="C70">
            <v>2.5066000000000002</v>
          </cell>
        </row>
        <row r="71">
          <cell r="A71" t="str">
            <v>0540088</v>
          </cell>
          <cell r="B71" t="str">
            <v>P.BOND GOLD.PAPE.BC CTA.B-20SE</v>
          </cell>
          <cell r="C71">
            <v>2.1032999999999999</v>
          </cell>
        </row>
        <row r="72">
          <cell r="A72" t="str">
            <v>0550017</v>
          </cell>
          <cell r="B72" t="str">
            <v>PAP.OFI.CUAD.8MM.C/U (CUADERN)</v>
          </cell>
          <cell r="C72">
            <v>3.9600000000000003E-2</v>
          </cell>
        </row>
        <row r="73">
          <cell r="A73" t="str">
            <v>0590106</v>
          </cell>
          <cell r="B73" t="str">
            <v>PAP.LUSTRE VERDE 20X30</v>
          </cell>
          <cell r="C73">
            <v>3.7999999999999999E-2</v>
          </cell>
        </row>
        <row r="74">
          <cell r="A74" t="str">
            <v>0590108</v>
          </cell>
          <cell r="B74" t="str">
            <v>PAP.LUSTRE NARANJA 20X30</v>
          </cell>
          <cell r="C74">
            <v>3.7999999999999999E-2</v>
          </cell>
        </row>
        <row r="75">
          <cell r="A75" t="str">
            <v>0590109</v>
          </cell>
          <cell r="B75" t="str">
            <v>PAP.LUSTRE NEGRO 20X30</v>
          </cell>
          <cell r="C75">
            <v>3.7999999999999999E-2</v>
          </cell>
        </row>
        <row r="76">
          <cell r="A76" t="str">
            <v>0590111</v>
          </cell>
          <cell r="B76" t="str">
            <v>PAP.LUSTRE CAFE 20X30</v>
          </cell>
          <cell r="C76">
            <v>3.7999999999999999E-2</v>
          </cell>
        </row>
        <row r="77">
          <cell r="A77" t="str">
            <v>0700008</v>
          </cell>
          <cell r="B77" t="str">
            <v>CART.INDEX AMA. 24X30</v>
          </cell>
          <cell r="C77">
            <v>4.0300000000000002E-2</v>
          </cell>
        </row>
        <row r="78">
          <cell r="A78" t="str">
            <v>0700009</v>
          </cell>
          <cell r="B78" t="str">
            <v>CART.INDEX VDE. 24X30</v>
          </cell>
          <cell r="C78">
            <v>5.67E-2</v>
          </cell>
        </row>
        <row r="79">
          <cell r="A79" t="str">
            <v>0700010</v>
          </cell>
          <cell r="B79" t="str">
            <v>CART.INDEX 150G VDE 25 ¢ X 30¢</v>
          </cell>
          <cell r="C79">
            <v>6.1199999999999997E-2</v>
          </cell>
        </row>
        <row r="80">
          <cell r="A80" t="str">
            <v>0700014</v>
          </cell>
          <cell r="B80" t="str">
            <v>CARTRT. INDEX 150G. CELESTE 24</v>
          </cell>
          <cell r="C80">
            <v>0.1404</v>
          </cell>
        </row>
        <row r="81">
          <cell r="A81" t="str">
            <v>0700808</v>
          </cell>
          <cell r="B81" t="str">
            <v>CART.INDEX AMA150G 25.5x30.5SE</v>
          </cell>
          <cell r="C81">
            <v>3.9600000000000003E-2</v>
          </cell>
        </row>
        <row r="82">
          <cell r="A82" t="str">
            <v>0830090</v>
          </cell>
          <cell r="B82" t="str">
            <v>BOLSAS DE CONFETI (LBS)</v>
          </cell>
          <cell r="C82">
            <v>2.29E-2</v>
          </cell>
        </row>
        <row r="83">
          <cell r="A83" t="str">
            <v>0960001</v>
          </cell>
          <cell r="B83" t="str">
            <v>PAP.BOND BCO.B15.CTA(533.33)SE</v>
          </cell>
          <cell r="C83">
            <v>1.6573</v>
          </cell>
        </row>
        <row r="84">
          <cell r="A84" t="str">
            <v>0960002</v>
          </cell>
          <cell r="B84" t="str">
            <v>PAP.BOND BCO.B15 OFI(451.40)SE</v>
          </cell>
          <cell r="C84">
            <v>1.6953</v>
          </cell>
        </row>
        <row r="85">
          <cell r="A85" t="str">
            <v>0960003</v>
          </cell>
          <cell r="B85" t="str">
            <v>PAP.BOND BCO.B15 22X34 (66.67)</v>
          </cell>
          <cell r="C85">
            <v>2.5399999999999999E-2</v>
          </cell>
        </row>
        <row r="86">
          <cell r="A86" t="str">
            <v>0999100</v>
          </cell>
          <cell r="B86" t="str">
            <v>DIESEL</v>
          </cell>
          <cell r="C86">
            <v>1.232901597981497</v>
          </cell>
        </row>
        <row r="87">
          <cell r="A87" t="str">
            <v>0999898</v>
          </cell>
          <cell r="B87" t="str">
            <v>BARRILES VARIAS MEDIDAS</v>
          </cell>
          <cell r="C87">
            <v>0</v>
          </cell>
        </row>
        <row r="88">
          <cell r="A88" t="str">
            <v>0999899</v>
          </cell>
          <cell r="B88" t="str">
            <v>QUINTALES DE HIERRO</v>
          </cell>
          <cell r="C88">
            <v>0</v>
          </cell>
        </row>
        <row r="89">
          <cell r="A89" t="str">
            <v>0999901</v>
          </cell>
          <cell r="B89" t="str">
            <v>LBS DESPERDICIO PLASTICO</v>
          </cell>
          <cell r="C89">
            <v>0</v>
          </cell>
        </row>
        <row r="90">
          <cell r="A90" t="str">
            <v>0999902</v>
          </cell>
          <cell r="B90" t="str">
            <v>FACT.CREDITOS FISCALES LOCALES</v>
          </cell>
          <cell r="C90">
            <v>1.6400000000000001E-2</v>
          </cell>
        </row>
        <row r="91">
          <cell r="A91" t="str">
            <v>0999906</v>
          </cell>
          <cell r="B91" t="str">
            <v>BLOCK DE QUEDAN</v>
          </cell>
          <cell r="C91">
            <v>1.0697000000000001</v>
          </cell>
        </row>
        <row r="92">
          <cell r="A92" t="str">
            <v>0999916</v>
          </cell>
          <cell r="B92" t="str">
            <v>NOTAS DE CREDITOS ALAS DORADAS</v>
          </cell>
          <cell r="C92">
            <v>5.5899999999999998E-2</v>
          </cell>
        </row>
        <row r="93">
          <cell r="A93" t="str">
            <v>0999919</v>
          </cell>
          <cell r="B93" t="str">
            <v>VIÐETAS P/INVENTARIO FISICO</v>
          </cell>
          <cell r="C93">
            <v>2.3599999999999999E-2</v>
          </cell>
        </row>
        <row r="94">
          <cell r="A94" t="str">
            <v>0999934</v>
          </cell>
          <cell r="B94" t="str">
            <v>ETI.CONT.INV.MAQUILADO SE</v>
          </cell>
          <cell r="C94">
            <v>3.2099999999999997E-2</v>
          </cell>
        </row>
        <row r="95">
          <cell r="A95" t="str">
            <v>0999935</v>
          </cell>
          <cell r="B95" t="str">
            <v>ETIQUETA CONT.INV. CT.</v>
          </cell>
          <cell r="C95">
            <v>3.2099999999999997E-2</v>
          </cell>
        </row>
        <row r="96">
          <cell r="A96" t="str">
            <v>0999937</v>
          </cell>
          <cell r="B96" t="str">
            <v>ETIQ.CONT.INV.PTA.MANUALIDADES</v>
          </cell>
          <cell r="C96">
            <v>3.2099999999999997E-2</v>
          </cell>
        </row>
        <row r="97">
          <cell r="A97" t="str">
            <v>0999938</v>
          </cell>
          <cell r="B97" t="str">
            <v>ETIQ. CONT.INV.PTA.CUAD.</v>
          </cell>
          <cell r="C97">
            <v>3.2099999999999997E-2</v>
          </cell>
        </row>
        <row r="98">
          <cell r="A98" t="str">
            <v>0999949</v>
          </cell>
          <cell r="B98" t="str">
            <v>FORMA CONTINUA 9510 X 2P</v>
          </cell>
          <cell r="C98">
            <v>2.4500000000000001E-2</v>
          </cell>
        </row>
        <row r="99">
          <cell r="A99" t="str">
            <v>0999958</v>
          </cell>
          <cell r="B99" t="str">
            <v>BLOCK REP. DIARIO DE P. M1</v>
          </cell>
          <cell r="C99">
            <v>1.4758</v>
          </cell>
        </row>
        <row r="100">
          <cell r="A100" t="str">
            <v>0999972</v>
          </cell>
          <cell r="B100" t="str">
            <v>ETIQUETA TPM</v>
          </cell>
          <cell r="C100">
            <v>4.1300000000000003E-2</v>
          </cell>
        </row>
        <row r="101">
          <cell r="A101" t="str">
            <v>0999984</v>
          </cell>
          <cell r="B101" t="str">
            <v>HABLADORES GONDOLAS ALAS DORAD</v>
          </cell>
          <cell r="C101">
            <v>2.3599999999999999E-2</v>
          </cell>
        </row>
        <row r="102">
          <cell r="A102" t="str">
            <v>0999985</v>
          </cell>
          <cell r="B102" t="str">
            <v>HORARIO DE CLASES ALAS DORADAS</v>
          </cell>
          <cell r="C102">
            <v>2.3599999999999999E-2</v>
          </cell>
        </row>
        <row r="103">
          <cell r="A103" t="str">
            <v>0999986</v>
          </cell>
          <cell r="B103" t="str">
            <v>BLOCK ING.FAB.ART.ESPECIALES</v>
          </cell>
          <cell r="C103">
            <v>3.2473000000000001</v>
          </cell>
        </row>
        <row r="104">
          <cell r="A104" t="str">
            <v>0999987</v>
          </cell>
          <cell r="B104" t="str">
            <v>BLOCK ING.FAB.PROD.SE</v>
          </cell>
          <cell r="C104">
            <v>3.2473000000000001</v>
          </cell>
        </row>
        <row r="105">
          <cell r="A105" t="str">
            <v>0999988</v>
          </cell>
          <cell r="B105" t="str">
            <v>CODIGOS DE BARRA P/PAPEL HIG</v>
          </cell>
          <cell r="C105">
            <v>1.1000000000000001E-3</v>
          </cell>
        </row>
        <row r="106">
          <cell r="A106" t="str">
            <v>0999989</v>
          </cell>
          <cell r="B106" t="str">
            <v>MUESTRARIO CARAT CUAD.ENG</v>
          </cell>
          <cell r="C106">
            <v>5.5</v>
          </cell>
        </row>
        <row r="107">
          <cell r="A107" t="str">
            <v>0999990</v>
          </cell>
          <cell r="B107" t="str">
            <v>MUESTRARIO CARAT CUAD.ESPIRAL</v>
          </cell>
          <cell r="C107">
            <v>5.5</v>
          </cell>
        </row>
        <row r="108">
          <cell r="A108" t="str">
            <v>0999992</v>
          </cell>
          <cell r="B108" t="str">
            <v>VIÐETA P/ENSUEÐO JUNIOR ENCANT</v>
          </cell>
          <cell r="C108">
            <v>0</v>
          </cell>
        </row>
        <row r="109">
          <cell r="A109" t="str">
            <v>0999993</v>
          </cell>
          <cell r="B109" t="str">
            <v>FORMA CONTINUA 2P 14/12</v>
          </cell>
          <cell r="C109">
            <v>0</v>
          </cell>
        </row>
        <row r="110">
          <cell r="A110" t="str">
            <v>0999995</v>
          </cell>
          <cell r="B110" t="str">
            <v>BLOCK RPTE.PROD.MAQ.IMPRESORA</v>
          </cell>
          <cell r="C110">
            <v>0</v>
          </cell>
        </row>
        <row r="111">
          <cell r="A111" t="str">
            <v>0999996</v>
          </cell>
          <cell r="B111" t="str">
            <v>BLOCK RPTE.ORDEN TRAB.IMPRESIO</v>
          </cell>
          <cell r="C111">
            <v>0</v>
          </cell>
        </row>
        <row r="112">
          <cell r="A112" t="str">
            <v>0999997</v>
          </cell>
          <cell r="B112" t="str">
            <v>BLOCK ORDEN DE TRABAJO EXTRUSI</v>
          </cell>
          <cell r="C112">
            <v>0</v>
          </cell>
        </row>
        <row r="113">
          <cell r="A113" t="str">
            <v>1010004</v>
          </cell>
          <cell r="B113" t="str">
            <v>TOALLA SANIT.FEME.ANATOM 20/20</v>
          </cell>
          <cell r="C113">
            <v>9.2268000000000008</v>
          </cell>
        </row>
        <row r="114">
          <cell r="A114" t="str">
            <v>1010005</v>
          </cell>
          <cell r="B114" t="str">
            <v>TOALLA SANI.FEM.PLUS/ALAS40/10</v>
          </cell>
          <cell r="C114">
            <v>9.4605999999999995</v>
          </cell>
        </row>
        <row r="115">
          <cell r="A115" t="str">
            <v>1010006</v>
          </cell>
          <cell r="B115" t="str">
            <v>TOALLA SANI.FEM.PLUS/ALAS20/20</v>
          </cell>
          <cell r="C115">
            <v>12.967700000000001</v>
          </cell>
        </row>
        <row r="116">
          <cell r="A116" t="str">
            <v>1010009</v>
          </cell>
          <cell r="B116" t="str">
            <v>TOALLA SANI.FEMENIN NOCT.20/10</v>
          </cell>
          <cell r="C116">
            <v>14.3249</v>
          </cell>
        </row>
        <row r="117">
          <cell r="A117" t="str">
            <v>1010010</v>
          </cell>
          <cell r="B117" t="str">
            <v>T.SAN.FEM ULT.DEL/ALA TEL40/10</v>
          </cell>
          <cell r="C117">
            <v>13.2675</v>
          </cell>
        </row>
        <row r="118">
          <cell r="A118" t="str">
            <v>1010011</v>
          </cell>
          <cell r="B118" t="str">
            <v>T.SAN.FEM ULT.DEL/ALA TEL20/20</v>
          </cell>
          <cell r="C118">
            <v>7.5529999999999999</v>
          </cell>
        </row>
        <row r="119">
          <cell r="A119" t="str">
            <v>1013002</v>
          </cell>
          <cell r="B119" t="str">
            <v>OF.T.SAN.FEMINE(1Noc,1Ult)24U</v>
          </cell>
          <cell r="C119">
            <v>42.020699999999998</v>
          </cell>
        </row>
        <row r="120">
          <cell r="A120" t="str">
            <v>1020004</v>
          </cell>
          <cell r="B120" t="str">
            <v>PAÐAL FLUFFIES ECO.M/R 18/12</v>
          </cell>
          <cell r="C120">
            <v>19.09</v>
          </cell>
        </row>
        <row r="121">
          <cell r="A121" t="str">
            <v>1020005</v>
          </cell>
          <cell r="B121" t="str">
            <v>PAÐAL FLUFFIES ECO.G/R 18/10</v>
          </cell>
          <cell r="C121">
            <v>14.3575</v>
          </cell>
        </row>
        <row r="122">
          <cell r="A122" t="str">
            <v>5070001</v>
          </cell>
          <cell r="B122" t="str">
            <v>PAP.BOND AMA.B-15 CTA.(533.33)</v>
          </cell>
          <cell r="C122">
            <v>1.8028999999999999</v>
          </cell>
        </row>
        <row r="123">
          <cell r="A123" t="str">
            <v>5070002</v>
          </cell>
          <cell r="B123" t="str">
            <v>PAP.BOND AMA.B-15 OFI.(451.40)</v>
          </cell>
          <cell r="C123">
            <v>2.1354000000000002</v>
          </cell>
        </row>
        <row r="124">
          <cell r="A124" t="str">
            <v>5080001</v>
          </cell>
          <cell r="B124" t="str">
            <v>PAP.BOND ROS.B-15 CTA.(533.33)</v>
          </cell>
          <cell r="C124">
            <v>1.7894000000000001</v>
          </cell>
        </row>
        <row r="125">
          <cell r="A125" t="str">
            <v>5080002</v>
          </cell>
          <cell r="B125" t="str">
            <v>PAP.BOND ROS.B15 OFIC (451.40)</v>
          </cell>
          <cell r="C125">
            <v>2.0855000000000001</v>
          </cell>
        </row>
        <row r="126">
          <cell r="A126" t="str">
            <v>5090001</v>
          </cell>
          <cell r="B126" t="str">
            <v>PAP.BOND CEL.B-15 CTA.(533.33)</v>
          </cell>
          <cell r="C126">
            <v>1.7334000000000001</v>
          </cell>
        </row>
        <row r="127">
          <cell r="A127" t="str">
            <v>5100001</v>
          </cell>
          <cell r="B127" t="str">
            <v>PAP.BOND VDE.B-15 CTA.(533.33)</v>
          </cell>
          <cell r="C127">
            <v>1.6971000000000001</v>
          </cell>
        </row>
        <row r="128">
          <cell r="A128" t="str">
            <v>5140001</v>
          </cell>
          <cell r="B128" t="str">
            <v>PAP.BOND 20 BCO.CTA.(400.00)</v>
          </cell>
          <cell r="C128">
            <v>2.1417000000000002</v>
          </cell>
        </row>
        <row r="129">
          <cell r="A129" t="str">
            <v>5140004</v>
          </cell>
          <cell r="B129" t="str">
            <v>PAP.BOND 20 BCO. 26X34 (42.31)</v>
          </cell>
          <cell r="C129">
            <v>4.6699999999999998E-2</v>
          </cell>
        </row>
        <row r="130">
          <cell r="A130" t="str">
            <v>5172001</v>
          </cell>
          <cell r="B130" t="str">
            <v>PAP.GOLDEN PAPER CARTA  B-20</v>
          </cell>
          <cell r="C130">
            <v>2.7039</v>
          </cell>
        </row>
        <row r="131">
          <cell r="A131" t="str">
            <v>5172001-I</v>
          </cell>
          <cell r="B131" t="str">
            <v>PAP.BOND.GOLDEN PAPER CTA</v>
          </cell>
          <cell r="C131">
            <v>1.978</v>
          </cell>
        </row>
        <row r="132">
          <cell r="A132" t="str">
            <v>5172002</v>
          </cell>
          <cell r="B132" t="str">
            <v>PAP.GOLDEN PAPER OFICIO B-20</v>
          </cell>
          <cell r="C132">
            <v>2.8641000000000001</v>
          </cell>
        </row>
        <row r="133">
          <cell r="A133" t="str">
            <v>5172002-I</v>
          </cell>
          <cell r="B133" t="str">
            <v>PAP.GOLDEN PAPER OFIC</v>
          </cell>
          <cell r="C133">
            <v>1.9791000000000001</v>
          </cell>
        </row>
        <row r="134">
          <cell r="A134" t="str">
            <v>5172003</v>
          </cell>
          <cell r="B134" t="str">
            <v>PAPEL BRIGHT OFFICE PAPER CTA</v>
          </cell>
          <cell r="C134">
            <v>2.6398999999999999</v>
          </cell>
        </row>
        <row r="135">
          <cell r="A135" t="str">
            <v>5172004</v>
          </cell>
          <cell r="B135" t="str">
            <v>PAPEL BRIGHT OFFICE PAPER OFIC</v>
          </cell>
          <cell r="C135">
            <v>3.0991</v>
          </cell>
        </row>
        <row r="136">
          <cell r="A136" t="str">
            <v>5174001</v>
          </cell>
          <cell r="B136" t="str">
            <v>PAP.BOND B20 FOTOCO.ROSADO CTA</v>
          </cell>
          <cell r="C136">
            <v>2.3824999999999998</v>
          </cell>
        </row>
        <row r="137">
          <cell r="A137" t="str">
            <v>5174003</v>
          </cell>
          <cell r="B137" t="str">
            <v>PAP.BOND B20 FOTOCOP.VERDE CTA</v>
          </cell>
          <cell r="C137">
            <v>2.5099999999999998</v>
          </cell>
        </row>
        <row r="138">
          <cell r="A138" t="str">
            <v>5174004</v>
          </cell>
          <cell r="B138" t="str">
            <v>PAP.BOND B20 FOTOCOP.VDE   OFI</v>
          </cell>
          <cell r="C138">
            <v>3.0196000000000001</v>
          </cell>
        </row>
        <row r="139">
          <cell r="A139" t="str">
            <v>5174005</v>
          </cell>
          <cell r="B139" t="str">
            <v>PAP.BOND B20 FOTOC.AMA.CTA.</v>
          </cell>
          <cell r="C139">
            <v>2.1375000000000002</v>
          </cell>
        </row>
        <row r="140">
          <cell r="A140" t="str">
            <v>5174006</v>
          </cell>
          <cell r="B140" t="str">
            <v>PAP.BOND.B20.FOTOCOP.AMA.OFIC</v>
          </cell>
          <cell r="C140">
            <v>2.8910999999999998</v>
          </cell>
        </row>
        <row r="141">
          <cell r="A141" t="str">
            <v>5350006</v>
          </cell>
          <cell r="B141" t="str">
            <v>PAP.KRAFT 54 NAT.75x100cm</v>
          </cell>
          <cell r="C141">
            <v>2.24E-2</v>
          </cell>
        </row>
        <row r="142">
          <cell r="A142" t="str">
            <v>5350009</v>
          </cell>
          <cell r="B142" t="str">
            <v>PAP.KRAFT 54G  8x36</v>
          </cell>
          <cell r="C142">
            <v>5.7000000000000002E-3</v>
          </cell>
        </row>
        <row r="143">
          <cell r="A143" t="str">
            <v>5350014</v>
          </cell>
          <cell r="B143" t="str">
            <v>PLGS.KRAFT 54 14 3/4X 19 5/8</v>
          </cell>
          <cell r="C143">
            <v>5.7999999999999996E-3</v>
          </cell>
        </row>
        <row r="144">
          <cell r="A144" t="str">
            <v>5500507</v>
          </cell>
          <cell r="B144" t="str">
            <v>CART.INDEX BCA.150GR.24x30" CT</v>
          </cell>
          <cell r="C144">
            <v>7.8E-2</v>
          </cell>
        </row>
        <row r="145">
          <cell r="A145" t="str">
            <v>6020004</v>
          </cell>
          <cell r="B145" t="str">
            <v>P.TOALLA TERNURA 85HD 24/1</v>
          </cell>
          <cell r="C145">
            <v>8.4481999999999999</v>
          </cell>
        </row>
        <row r="146">
          <cell r="A146" t="str">
            <v>6020005</v>
          </cell>
          <cell r="B146" t="str">
            <v>P.TOALLA TERNURA  85HD 12/2</v>
          </cell>
          <cell r="C146">
            <v>9.9362999999999992</v>
          </cell>
        </row>
        <row r="147">
          <cell r="A147" t="str">
            <v>6020009</v>
          </cell>
          <cell r="B147" t="str">
            <v>SERV.TERN.CUADRADA 24/100</v>
          </cell>
          <cell r="C147">
            <v>5.9570999999999996</v>
          </cell>
        </row>
        <row r="148">
          <cell r="A148" t="str">
            <v>6020011</v>
          </cell>
          <cell r="B148" t="str">
            <v>SERV. TERNURA DISPENS. 24/100</v>
          </cell>
          <cell r="C148">
            <v>3.8683999999999998</v>
          </cell>
        </row>
        <row r="149">
          <cell r="A149" t="str">
            <v>6020089</v>
          </cell>
          <cell r="B149" t="str">
            <v>P.H.TERNURA 1000H 12/4</v>
          </cell>
          <cell r="C149">
            <v>12.8348</v>
          </cell>
        </row>
        <row r="150">
          <cell r="A150" t="str">
            <v>6020091</v>
          </cell>
          <cell r="B150" t="str">
            <v>P.H.TERNURA 1000H 48/1 ECON</v>
          </cell>
          <cell r="C150">
            <v>6.54</v>
          </cell>
        </row>
        <row r="151">
          <cell r="A151" t="str">
            <v>6020092</v>
          </cell>
          <cell r="B151" t="str">
            <v>P.H.TERNURA 500H 12/4</v>
          </cell>
          <cell r="C151">
            <v>6.8464</v>
          </cell>
        </row>
        <row r="152">
          <cell r="A152" t="str">
            <v>6020106</v>
          </cell>
          <cell r="B152" t="str">
            <v>P.H.TERNURA 300H 12/4</v>
          </cell>
          <cell r="C152">
            <v>4.1367000000000003</v>
          </cell>
        </row>
        <row r="153">
          <cell r="A153" t="str">
            <v>6020107</v>
          </cell>
          <cell r="B153" t="str">
            <v>P.H.TERNURA 300H 10/6</v>
          </cell>
          <cell r="C153">
            <v>5.1273</v>
          </cell>
        </row>
        <row r="154">
          <cell r="A154" t="str">
            <v>6020108</v>
          </cell>
          <cell r="B154" t="str">
            <v>P.H.TERNURA 300H 4/12</v>
          </cell>
          <cell r="C154">
            <v>4.0225</v>
          </cell>
        </row>
        <row r="155">
          <cell r="A155" t="str">
            <v>6020109</v>
          </cell>
          <cell r="B155" t="str">
            <v>P.H.TERNURA 300H 4/24</v>
          </cell>
          <cell r="C155">
            <v>7.9832999999999998</v>
          </cell>
        </row>
        <row r="156">
          <cell r="A156" t="str">
            <v>6020199</v>
          </cell>
          <cell r="B156" t="str">
            <v>P.TOALLA SUN BELT 60HD 30/1</v>
          </cell>
          <cell r="C156">
            <v>6.2188999999999997</v>
          </cell>
        </row>
        <row r="157">
          <cell r="A157" t="str">
            <v>6020200</v>
          </cell>
          <cell r="B157" t="str">
            <v>P.TOALLA SUN BELT 60HD 30/1</v>
          </cell>
          <cell r="C157">
            <v>7.3807999999999998</v>
          </cell>
        </row>
        <row r="158">
          <cell r="A158" t="str">
            <v>6020201</v>
          </cell>
          <cell r="B158" t="str">
            <v>P.TOALLA SUN BELT 60HD 24/1 EC</v>
          </cell>
          <cell r="C158">
            <v>5.7336999999999998</v>
          </cell>
        </row>
        <row r="159">
          <cell r="A159" t="str">
            <v>6020202</v>
          </cell>
          <cell r="B159" t="str">
            <v>P.TOALLA SUN BELT 60HD 10/3</v>
          </cell>
          <cell r="C159">
            <v>7.1276999999999999</v>
          </cell>
        </row>
        <row r="160">
          <cell r="A160" t="str">
            <v>6080016</v>
          </cell>
          <cell r="B160" t="str">
            <v>P.H.INDIVIDUAL S/M 500HD 96/1</v>
          </cell>
          <cell r="C160">
            <v>19.900300000000001</v>
          </cell>
        </row>
        <row r="161">
          <cell r="A161" t="str">
            <v>6110001</v>
          </cell>
          <cell r="B161" t="str">
            <v>P.H.ENSUEÐO 250HD 12/4</v>
          </cell>
          <cell r="C161">
            <v>5.4621000000000004</v>
          </cell>
        </row>
        <row r="162">
          <cell r="A162" t="str">
            <v>6110012</v>
          </cell>
          <cell r="B162" t="str">
            <v>P.H.MEGA ENSUEÐO 420HD 10/6</v>
          </cell>
          <cell r="C162">
            <v>10.782</v>
          </cell>
        </row>
        <row r="163">
          <cell r="A163" t="str">
            <v>6110013</v>
          </cell>
          <cell r="B163" t="str">
            <v>P.H.MEGA ENSUEÐO 420HD 48/1 EC</v>
          </cell>
          <cell r="C163">
            <v>10.6454</v>
          </cell>
        </row>
        <row r="164">
          <cell r="A164" t="str">
            <v>6110014</v>
          </cell>
          <cell r="B164" t="str">
            <v>P.H.ENSUEÐO 250HD 24/4</v>
          </cell>
          <cell r="C164">
            <v>11.56</v>
          </cell>
        </row>
        <row r="165">
          <cell r="A165" t="str">
            <v>6110026</v>
          </cell>
          <cell r="B165" t="str">
            <v>P.H.ENSUEÐO CLASICO 250HD 10/6</v>
          </cell>
          <cell r="C165">
            <v>6.8631000000000002</v>
          </cell>
        </row>
        <row r="166">
          <cell r="A166" t="str">
            <v>6110027</v>
          </cell>
          <cell r="B166" t="str">
            <v>P.H.ENSUEÐO CLASICO 250HD 4/12</v>
          </cell>
          <cell r="C166">
            <v>5.3098000000000001</v>
          </cell>
        </row>
        <row r="167">
          <cell r="A167" t="str">
            <v>6110028</v>
          </cell>
          <cell r="B167" t="str">
            <v>P.H.ENSUEÐO CLASICO 250HD 4/24</v>
          </cell>
          <cell r="C167">
            <v>9.5036000000000005</v>
          </cell>
        </row>
        <row r="168">
          <cell r="A168" t="str">
            <v>6110199</v>
          </cell>
          <cell r="B168" t="str">
            <v>P.H.ENSUEÐO 250HD 48/1 ECON</v>
          </cell>
          <cell r="C168">
            <v>4.8166000000000002</v>
          </cell>
        </row>
        <row r="169">
          <cell r="A169" t="str">
            <v>6110225</v>
          </cell>
          <cell r="B169" t="str">
            <v>P.H.ENS.CLAS.250HD 4/12+4 CUAD</v>
          </cell>
          <cell r="C169">
            <v>5.1106999999999996</v>
          </cell>
        </row>
        <row r="170">
          <cell r="A170" t="str">
            <v>6110226</v>
          </cell>
          <cell r="B170" t="str">
            <v>P.H.ENS.CLAS.250HD 4/24+4 CUAD</v>
          </cell>
          <cell r="C170">
            <v>9.3013999999999992</v>
          </cell>
        </row>
        <row r="171">
          <cell r="A171" t="str">
            <v>6160201</v>
          </cell>
          <cell r="B171" t="str">
            <v>P.H.ENSUEÐO JR 200HD 12/4</v>
          </cell>
          <cell r="C171">
            <v>3.6953999999999998</v>
          </cell>
        </row>
        <row r="172">
          <cell r="A172" t="str">
            <v>6160202</v>
          </cell>
          <cell r="B172" t="str">
            <v>P.H.ENSUEÐO JR 200HD 10/6</v>
          </cell>
          <cell r="C172">
            <v>5.0849000000000002</v>
          </cell>
        </row>
        <row r="173">
          <cell r="A173" t="str">
            <v>6160204</v>
          </cell>
          <cell r="B173" t="str">
            <v>P.H.ENSUEÐO JR 200HD 4/24</v>
          </cell>
          <cell r="C173">
            <v>8.6209000000000007</v>
          </cell>
        </row>
        <row r="174">
          <cell r="A174" t="str">
            <v>6160206</v>
          </cell>
          <cell r="B174" t="str">
            <v>P.H.ENSUEÐO JR 200HD 48/1 ECON</v>
          </cell>
          <cell r="C174">
            <v>3.1943999999999999</v>
          </cell>
        </row>
        <row r="175">
          <cell r="A175" t="str">
            <v>6160221</v>
          </cell>
          <cell r="B175" t="str">
            <v>P.H.ENSUEÐO JR CLAS 200HD 4/12</v>
          </cell>
          <cell r="C175">
            <v>4.3303000000000003</v>
          </cell>
        </row>
        <row r="176">
          <cell r="A176" t="str">
            <v>6160240</v>
          </cell>
          <cell r="B176" t="str">
            <v>P.H.ENCANTO 200HD INDIV.OFTA</v>
          </cell>
          <cell r="C176">
            <v>3.7199999999999997E-2</v>
          </cell>
        </row>
        <row r="177">
          <cell r="A177" t="str">
            <v>6190026</v>
          </cell>
          <cell r="B177" t="str">
            <v>P.H.CARNESI BCO 300H 24/1 ECON</v>
          </cell>
          <cell r="C177">
            <v>1.45</v>
          </cell>
        </row>
        <row r="178">
          <cell r="A178" t="str">
            <v>6190097</v>
          </cell>
          <cell r="B178" t="str">
            <v>P.H.ECO$ 250H 4/12</v>
          </cell>
          <cell r="C178">
            <v>2.7208000000000001</v>
          </cell>
        </row>
        <row r="179">
          <cell r="A179" t="str">
            <v>6190098</v>
          </cell>
          <cell r="B179" t="str">
            <v>P.H.ECO$ 250H 12/2</v>
          </cell>
          <cell r="C179">
            <v>1.6240000000000001</v>
          </cell>
        </row>
        <row r="180">
          <cell r="A180" t="str">
            <v>6190099</v>
          </cell>
          <cell r="B180" t="str">
            <v>P.H.ECO$ 250H 24/1 ECON</v>
          </cell>
          <cell r="C180">
            <v>1.2605999999999999</v>
          </cell>
        </row>
        <row r="181">
          <cell r="A181" t="str">
            <v>6190190</v>
          </cell>
          <cell r="B181" t="str">
            <v>P.H.CARNESI BCO 300H 4/12 ND</v>
          </cell>
          <cell r="C181">
            <v>3.089</v>
          </cell>
        </row>
        <row r="182">
          <cell r="A182" t="str">
            <v>6190191</v>
          </cell>
          <cell r="B182" t="str">
            <v>P.H.CARNESI BCO 300H 4/24 ND</v>
          </cell>
          <cell r="C182">
            <v>6.5145</v>
          </cell>
        </row>
        <row r="183">
          <cell r="A183" t="str">
            <v>6190192</v>
          </cell>
          <cell r="B183" t="str">
            <v>P.H.CARNESI BCO 300H 6/4 ND</v>
          </cell>
          <cell r="C183">
            <v>1.6436999999999999</v>
          </cell>
        </row>
        <row r="184">
          <cell r="A184" t="str">
            <v>6190193</v>
          </cell>
          <cell r="B184" t="str">
            <v>P.H.CARNESI BCO 300H 12/4 ND</v>
          </cell>
          <cell r="C184">
            <v>3.2446999999999999</v>
          </cell>
        </row>
        <row r="185">
          <cell r="A185" t="str">
            <v>6190194</v>
          </cell>
          <cell r="B185" t="str">
            <v>P.H.CARNESI BCO 300H 24/1 ND</v>
          </cell>
          <cell r="C185">
            <v>1.2789999999999999</v>
          </cell>
        </row>
        <row r="186">
          <cell r="A186" t="str">
            <v>6190202</v>
          </cell>
          <cell r="B186" t="str">
            <v>P.H.CARNESI BCO 300H 4/24</v>
          </cell>
          <cell r="C186">
            <v>7.5460000000000003</v>
          </cell>
        </row>
        <row r="187">
          <cell r="A187" t="str">
            <v>6190207</v>
          </cell>
          <cell r="B187" t="str">
            <v>P.H.CARNESI BCO 300H 12/2 ND</v>
          </cell>
          <cell r="C187">
            <v>1.7341</v>
          </cell>
        </row>
        <row r="188">
          <cell r="A188" t="str">
            <v>6190208</v>
          </cell>
          <cell r="B188" t="str">
            <v>P.H.CARNESI BCO 300H 4/24 S/E</v>
          </cell>
          <cell r="C188">
            <v>7.8201999999999998</v>
          </cell>
        </row>
        <row r="189">
          <cell r="A189" t="str">
            <v>6190210</v>
          </cell>
          <cell r="B189" t="str">
            <v>P.H.S/MCA 300H 2/24 T/CARNESI</v>
          </cell>
          <cell r="C189">
            <v>3.1839</v>
          </cell>
        </row>
        <row r="190">
          <cell r="A190" t="str">
            <v>6190314</v>
          </cell>
          <cell r="B190" t="str">
            <v>SERV.CARNESI CUAD 6/5/100</v>
          </cell>
          <cell r="C190">
            <v>5.1791</v>
          </cell>
        </row>
        <row r="191">
          <cell r="A191" t="str">
            <v>6190320</v>
          </cell>
          <cell r="B191" t="str">
            <v>SERV.CARNESI CUAD 10/100 ND</v>
          </cell>
          <cell r="C191">
            <v>2.2206999999999999</v>
          </cell>
        </row>
        <row r="192">
          <cell r="A192" t="str">
            <v>6190322</v>
          </cell>
          <cell r="B192" t="str">
            <v>SERV.CARNESI CUAD 24/100 ND</v>
          </cell>
          <cell r="C192">
            <v>5.9565999999999999</v>
          </cell>
        </row>
        <row r="193">
          <cell r="A193" t="str">
            <v>6190323</v>
          </cell>
          <cell r="B193" t="str">
            <v>SERV.CARNESI DISP 24/100 ND</v>
          </cell>
          <cell r="C193">
            <v>3.6703000000000001</v>
          </cell>
        </row>
        <row r="194">
          <cell r="A194" t="str">
            <v>6190341</v>
          </cell>
          <cell r="B194" t="str">
            <v>P.H.LOS TRES LUISES 300H 4/12</v>
          </cell>
          <cell r="C194">
            <v>3.3231000000000002</v>
          </cell>
        </row>
        <row r="195">
          <cell r="A195" t="str">
            <v>6240014</v>
          </cell>
          <cell r="B195" t="str">
            <v>P.H.WHITE DREAMS 200HD 12/4</v>
          </cell>
          <cell r="C195">
            <v>5.0186000000000002</v>
          </cell>
        </row>
        <row r="196">
          <cell r="A196" t="str">
            <v>6240018</v>
          </cell>
          <cell r="B196" t="str">
            <v>P.H.WHITE DREAMS 275H 6/4</v>
          </cell>
          <cell r="C196">
            <v>2.6594000000000002</v>
          </cell>
        </row>
        <row r="197">
          <cell r="A197" t="str">
            <v>6240020</v>
          </cell>
          <cell r="B197" t="str">
            <v>SERV.WHITE DREAMS CUAD 24/100</v>
          </cell>
          <cell r="C197">
            <v>6.6383000000000001</v>
          </cell>
        </row>
        <row r="198">
          <cell r="A198" t="str">
            <v>6240031</v>
          </cell>
          <cell r="B198" t="str">
            <v>P.H.WHITE DREAMS 275H 12/4</v>
          </cell>
          <cell r="C198">
            <v>3.7</v>
          </cell>
        </row>
        <row r="199">
          <cell r="A199" t="str">
            <v>6240033</v>
          </cell>
          <cell r="B199" t="str">
            <v>P.TOA.WHITE DREAMS 65HD 15/2</v>
          </cell>
          <cell r="C199">
            <v>8.4990000000000006</v>
          </cell>
        </row>
        <row r="200">
          <cell r="A200" t="str">
            <v>6240041</v>
          </cell>
          <cell r="B200" t="str">
            <v>P.H.WHITE DREAMS ECON.24/1 275</v>
          </cell>
          <cell r="C200">
            <v>1.2779</v>
          </cell>
        </row>
        <row r="201">
          <cell r="A201" t="str">
            <v>6260001</v>
          </cell>
          <cell r="B201" t="str">
            <v>P.H.FRED'S PREMIUM 250HD 8/9</v>
          </cell>
          <cell r="C201">
            <v>9.1027000000000005</v>
          </cell>
        </row>
        <row r="202">
          <cell r="A202" t="str">
            <v>6260004</v>
          </cell>
          <cell r="B202" t="str">
            <v>P.H.FRED'S PREMIUM 250HD 24/4</v>
          </cell>
          <cell r="C202">
            <v>12.9848</v>
          </cell>
        </row>
        <row r="203">
          <cell r="A203" t="str">
            <v>6260007</v>
          </cell>
          <cell r="B203" t="str">
            <v>P.H.VARIETY ROSE'S 200HD 16/6</v>
          </cell>
          <cell r="C203">
            <v>8.5619999999999994</v>
          </cell>
        </row>
        <row r="204">
          <cell r="A204" t="str">
            <v>6260011</v>
          </cell>
          <cell r="B204" t="str">
            <v>P.H.PREMIUN 250HD 48/1 ECON.</v>
          </cell>
          <cell r="C204">
            <v>5.1231999999999998</v>
          </cell>
        </row>
        <row r="205">
          <cell r="A205" t="str">
            <v>6260102</v>
          </cell>
          <cell r="B205" t="str">
            <v>P.H.SMART CHOICE 200HD 16/6 SP</v>
          </cell>
          <cell r="C205">
            <v>9.4489999999999998</v>
          </cell>
        </row>
        <row r="206">
          <cell r="A206" t="str">
            <v>6270001</v>
          </cell>
          <cell r="B206" t="str">
            <v>P.H.DOLLAR 1$ 200HD 16/6</v>
          </cell>
          <cell r="C206">
            <v>8.7802000000000007</v>
          </cell>
        </row>
        <row r="207">
          <cell r="A207" t="str">
            <v>6270002</v>
          </cell>
          <cell r="B207" t="str">
            <v>P.H.DOLLAR 5$ 280HD 4/24</v>
          </cell>
          <cell r="C207">
            <v>6.5388000000000002</v>
          </cell>
        </row>
        <row r="208">
          <cell r="A208" t="str">
            <v>6270010</v>
          </cell>
          <cell r="B208" t="str">
            <v>P.H.DOLLAR 5$ 280HD 48/1 ECO</v>
          </cell>
          <cell r="C208">
            <v>5.5972999999999997</v>
          </cell>
        </row>
        <row r="209">
          <cell r="A209" t="str">
            <v>6270011</v>
          </cell>
          <cell r="B209" t="str">
            <v>P.H.DOLLAR 1$ 200HD 48/1 ECO</v>
          </cell>
          <cell r="C209">
            <v>3.4157999999999999</v>
          </cell>
        </row>
        <row r="210">
          <cell r="A210" t="str">
            <v>6290016</v>
          </cell>
          <cell r="B210" t="str">
            <v>P.TOALLA DOLLAR 1$ 65HD 10/3</v>
          </cell>
          <cell r="C210">
            <v>7.6026999999999996</v>
          </cell>
        </row>
        <row r="211">
          <cell r="A211" t="str">
            <v>6290017</v>
          </cell>
          <cell r="B211" t="str">
            <v>PAPER TOWELS FARDO 10/3</v>
          </cell>
          <cell r="C211">
            <v>14.3911</v>
          </cell>
        </row>
        <row r="212">
          <cell r="A212" t="str">
            <v>6330001</v>
          </cell>
          <cell r="B212" t="str">
            <v>P.H.DOVALETTES 220HD 12/4</v>
          </cell>
          <cell r="C212">
            <v>5.5640000000000001</v>
          </cell>
        </row>
        <row r="213">
          <cell r="A213" t="str">
            <v>6330002</v>
          </cell>
          <cell r="B213" t="str">
            <v>P.H.DOVALETTES 220HD 48/1 ECO</v>
          </cell>
          <cell r="C213">
            <v>5.3259999999999996</v>
          </cell>
        </row>
        <row r="214">
          <cell r="A214" t="str">
            <v>6350001</v>
          </cell>
          <cell r="B214" t="str">
            <v>P.TOALLA DECORADA 85HD 10/3</v>
          </cell>
          <cell r="C214">
            <v>9.6655999999999995</v>
          </cell>
        </row>
        <row r="215">
          <cell r="A215" t="str">
            <v>6990069</v>
          </cell>
          <cell r="B215" t="str">
            <v>P.H FRED'S PREMIUM 4 Rollos</v>
          </cell>
          <cell r="C215">
            <v>0.54330000000000001</v>
          </cell>
        </row>
        <row r="216">
          <cell r="A216" t="str">
            <v>6990155</v>
          </cell>
          <cell r="B216" t="str">
            <v>PAP.TOALLA SUN BELT 60HD 3R</v>
          </cell>
          <cell r="C216">
            <v>0.7127</v>
          </cell>
        </row>
        <row r="217">
          <cell r="A217" t="str">
            <v>6990157</v>
          </cell>
          <cell r="B217" t="str">
            <v>P.H.SUN BELT 6R</v>
          </cell>
          <cell r="C217">
            <v>0</v>
          </cell>
        </row>
        <row r="218">
          <cell r="A218" t="str">
            <v>6990158</v>
          </cell>
          <cell r="B218" t="str">
            <v>P.TOALLA $1 3 R</v>
          </cell>
          <cell r="C218">
            <v>0</v>
          </cell>
        </row>
        <row r="219">
          <cell r="A219" t="str">
            <v>BB5351500</v>
          </cell>
          <cell r="B219" t="str">
            <v>PAPEL KRAFT BW 49 GRS BOBINA</v>
          </cell>
          <cell r="C219">
            <v>442.6</v>
          </cell>
        </row>
        <row r="220">
          <cell r="A220" t="str">
            <v>BB5351800</v>
          </cell>
          <cell r="B220" t="str">
            <v>PAPEL KRAFT BW 54 GRS BOBINA</v>
          </cell>
          <cell r="C220">
            <v>403.4</v>
          </cell>
        </row>
        <row r="221">
          <cell r="A221" t="str">
            <v>BB5361500</v>
          </cell>
          <cell r="B221" t="str">
            <v>PAPEL KRAFT BW 98 GRS BOBINA</v>
          </cell>
          <cell r="C221">
            <v>375.4</v>
          </cell>
        </row>
        <row r="222">
          <cell r="A222" t="str">
            <v>BB5371600</v>
          </cell>
          <cell r="B222" t="str">
            <v>PAPEL KRAFT BW 114 GRS BOBINA</v>
          </cell>
          <cell r="C222">
            <v>322.60000000000002</v>
          </cell>
        </row>
        <row r="223">
          <cell r="A223" t="str">
            <v>BB5811000</v>
          </cell>
          <cell r="B223" t="str">
            <v>PAPEL KRAFT BW 65 GRS BOBINA</v>
          </cell>
          <cell r="C223">
            <v>444.8</v>
          </cell>
        </row>
        <row r="224">
          <cell r="A224" t="str">
            <v>BB5831000</v>
          </cell>
          <cell r="B224" t="str">
            <v>PAPEL KRAFT BW 115 GRS BOBINA</v>
          </cell>
          <cell r="C224">
            <v>393</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15 Anexo 2"/>
      <sheetName val="IR17 Anexo 4"/>
      <sheetName val="IR20 Determinación IVA"/>
      <sheetName val="IR21 Determinación Pago a Cta."/>
      <sheetName val="IR39 Atributos declaraciones"/>
      <sheetName val="IR39-1  Modificatorias"/>
      <sheetName val="IR22 Retención ISR Permanente"/>
      <sheetName val="IR23 Prueba de planilla"/>
      <sheetName val="IR24 Retención ISR Eventual"/>
      <sheetName val="IR31 Constancias de Retención"/>
      <sheetName val="IR30 Evaluación F-930"/>
      <sheetName val="CCR IR 800"/>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LINEA DE PRODUCTO"/>
      <sheetName val="POR PAIS"/>
      <sheetName val="INMOVH"/>
    </sheetNames>
    <sheetDataSet>
      <sheetData sheetId="0">
        <row r="2">
          <cell r="A2" t="str">
            <v>0020012</v>
          </cell>
          <cell r="B2" t="str">
            <v>ARCHIVADOR DE COMPROBANTES</v>
          </cell>
          <cell r="C2" t="str">
            <v>E</v>
          </cell>
          <cell r="D2" t="str">
            <v>0.80</v>
          </cell>
          <cell r="E2">
            <v>0.25119999999999998</v>
          </cell>
          <cell r="F2">
            <v>0.25119999999999998</v>
          </cell>
          <cell r="G2">
            <v>0.25119999999999998</v>
          </cell>
        </row>
        <row r="3">
          <cell r="A3" t="str">
            <v>0100022</v>
          </cell>
          <cell r="B3" t="str">
            <v>HOJAS #12 100H C/5MM INNOVADO</v>
          </cell>
          <cell r="C3" t="str">
            <v>E</v>
          </cell>
          <cell r="D3" t="str">
            <v>0.76</v>
          </cell>
          <cell r="E3">
            <v>0</v>
          </cell>
          <cell r="F3">
            <v>0.32340000000000002</v>
          </cell>
          <cell r="G3">
            <v>0.32340000000000002</v>
          </cell>
        </row>
        <row r="4">
          <cell r="A4" t="str">
            <v>0100026</v>
          </cell>
          <cell r="B4" t="str">
            <v>HOJAS#12 RAY.BOLSA 100H</v>
          </cell>
          <cell r="C4" t="str">
            <v>E</v>
          </cell>
          <cell r="E4">
            <v>0</v>
          </cell>
          <cell r="F4">
            <v>0.34439999999999998</v>
          </cell>
          <cell r="G4">
            <v>0.34449999999999997</v>
          </cell>
        </row>
        <row r="5">
          <cell r="A5" t="str">
            <v>0100036</v>
          </cell>
          <cell r="B5" t="str">
            <v>HOJAS P/CARTAP.C.8MM CTA</v>
          </cell>
          <cell r="C5" t="str">
            <v>E</v>
          </cell>
          <cell r="E5">
            <v>0</v>
          </cell>
          <cell r="F5">
            <v>0.34420000000000001</v>
          </cell>
          <cell r="G5">
            <v>0.34439999999999998</v>
          </cell>
        </row>
        <row r="6">
          <cell r="A6" t="str">
            <v>0110052</v>
          </cell>
          <cell r="B6" t="str">
            <v>CUAD.NOTE BOOK 8X10 1/2RAY 50</v>
          </cell>
          <cell r="C6" t="str">
            <v>E</v>
          </cell>
          <cell r="D6" t="str">
            <v>0.52</v>
          </cell>
          <cell r="E6">
            <v>0</v>
          </cell>
          <cell r="F6">
            <v>0.21379999999999999</v>
          </cell>
          <cell r="G6">
            <v>0.21379999999999999</v>
          </cell>
        </row>
        <row r="7">
          <cell r="A7" t="str">
            <v>0110184</v>
          </cell>
          <cell r="B7" t="str">
            <v>CUAD EJEC.AMA PERF.CTA 50HJS 1</v>
          </cell>
          <cell r="C7" t="str">
            <v>E</v>
          </cell>
          <cell r="D7" t="str">
            <v>0.52</v>
          </cell>
          <cell r="E7">
            <v>0</v>
          </cell>
          <cell r="F7">
            <v>0.25</v>
          </cell>
          <cell r="G7">
            <v>0.25</v>
          </cell>
        </row>
        <row r="8">
          <cell r="A8" t="str">
            <v>0110190</v>
          </cell>
          <cell r="B8" t="str">
            <v>CUAD EJEC BCO PERF.CTA. 50H 1</v>
          </cell>
          <cell r="C8" t="str">
            <v>E</v>
          </cell>
          <cell r="D8" t="str">
            <v>0.72</v>
          </cell>
          <cell r="E8">
            <v>0</v>
          </cell>
          <cell r="F8">
            <v>0.2354</v>
          </cell>
          <cell r="G8">
            <v>0.2392</v>
          </cell>
        </row>
        <row r="9">
          <cell r="A9" t="str">
            <v>0110223</v>
          </cell>
          <cell r="B9" t="str">
            <v>BLOCK PERF.CTA.50H BCO RAY (1)</v>
          </cell>
          <cell r="C9" t="str">
            <v>E</v>
          </cell>
          <cell r="D9" t="str">
            <v>0.52</v>
          </cell>
          <cell r="E9">
            <v>0</v>
          </cell>
          <cell r="F9">
            <v>0.23</v>
          </cell>
          <cell r="G9">
            <v>0.23</v>
          </cell>
        </row>
        <row r="10">
          <cell r="A10" t="str">
            <v>0230198</v>
          </cell>
          <cell r="B10" t="str">
            <v>CINTA TRANSPARENTE 2"</v>
          </cell>
          <cell r="C10" t="str">
            <v>TO</v>
          </cell>
          <cell r="D10" t="str">
            <v>0.50</v>
          </cell>
          <cell r="E10">
            <v>0.37730000000000002</v>
          </cell>
          <cell r="F10">
            <v>0.37730000000000002</v>
          </cell>
          <cell r="G10">
            <v>0.37730000000000002</v>
          </cell>
        </row>
        <row r="11">
          <cell r="A11" t="str">
            <v>0240010</v>
          </cell>
          <cell r="B11" t="str">
            <v>CONTOMETRO BOND 2 1/4" (100UDS</v>
          </cell>
          <cell r="C11" t="str">
            <v>TO</v>
          </cell>
          <cell r="D11" t="str">
            <v>0.25</v>
          </cell>
          <cell r="E11">
            <v>0</v>
          </cell>
          <cell r="F11">
            <v>0.1145</v>
          </cell>
          <cell r="G11">
            <v>0.1145</v>
          </cell>
        </row>
        <row r="12">
          <cell r="A12" t="str">
            <v>0280203</v>
          </cell>
          <cell r="B12" t="str">
            <v>CUADERNO ENGRAP.#100 RAYADO</v>
          </cell>
          <cell r="C12" t="str">
            <v>E</v>
          </cell>
          <cell r="D12" t="str">
            <v>0.23</v>
          </cell>
          <cell r="E12">
            <v>0</v>
          </cell>
          <cell r="F12">
            <v>0.11550000000000001</v>
          </cell>
          <cell r="G12">
            <v>0.11550000000000001</v>
          </cell>
        </row>
        <row r="13">
          <cell r="A13" t="str">
            <v>0280204</v>
          </cell>
          <cell r="B13" t="str">
            <v>CUADERNO ENGRAP.#100 D.RAYADO</v>
          </cell>
          <cell r="C13" t="str">
            <v>E</v>
          </cell>
          <cell r="D13" t="str">
            <v>0.23</v>
          </cell>
          <cell r="E13">
            <v>0</v>
          </cell>
          <cell r="F13">
            <v>0.11550000000000001</v>
          </cell>
          <cell r="G13">
            <v>0.11550000000000001</v>
          </cell>
        </row>
        <row r="14">
          <cell r="A14" t="str">
            <v>0280206</v>
          </cell>
          <cell r="B14" t="str">
            <v>CUADERNO ENGRAP.#100 CUAD.5MM.</v>
          </cell>
          <cell r="C14" t="str">
            <v>E</v>
          </cell>
          <cell r="D14" t="str">
            <v>0.23</v>
          </cell>
          <cell r="E14">
            <v>0.11550000000000001</v>
          </cell>
          <cell r="F14">
            <v>0.11550000000000001</v>
          </cell>
          <cell r="G14">
            <v>0.11550000000000001</v>
          </cell>
        </row>
        <row r="15">
          <cell r="A15" t="str">
            <v>0280207</v>
          </cell>
          <cell r="B15" t="str">
            <v>CUADERNO ENGRAP.#100 CUAD.8MM.</v>
          </cell>
          <cell r="C15" t="str">
            <v>E</v>
          </cell>
          <cell r="D15" t="str">
            <v>0.23</v>
          </cell>
          <cell r="E15">
            <v>0</v>
          </cell>
          <cell r="F15">
            <v>0.11550000000000001</v>
          </cell>
          <cell r="G15">
            <v>0.11550000000000001</v>
          </cell>
        </row>
        <row r="16">
          <cell r="A16" t="str">
            <v>0280216</v>
          </cell>
          <cell r="B16" t="str">
            <v>CUADERNO ENGRAP.#200 RAYADO</v>
          </cell>
          <cell r="C16" t="str">
            <v>E</v>
          </cell>
          <cell r="D16" t="str">
            <v>0.44</v>
          </cell>
          <cell r="E16">
            <v>0</v>
          </cell>
          <cell r="F16">
            <v>0.2054</v>
          </cell>
          <cell r="G16">
            <v>0.2054</v>
          </cell>
        </row>
        <row r="17">
          <cell r="A17" t="str">
            <v>0280217</v>
          </cell>
          <cell r="B17" t="str">
            <v>CUADERNO ENGRAP.#200 D.RAYADO</v>
          </cell>
          <cell r="C17" t="str">
            <v>E</v>
          </cell>
          <cell r="D17" t="str">
            <v>0.44</v>
          </cell>
          <cell r="E17">
            <v>0</v>
          </cell>
          <cell r="F17">
            <v>0.20569999999999999</v>
          </cell>
          <cell r="G17">
            <v>0.20569999999999999</v>
          </cell>
        </row>
        <row r="18">
          <cell r="A18" t="str">
            <v>0280220</v>
          </cell>
          <cell r="B18" t="str">
            <v>CUAD.ENGRAP.#200 CUAD.8MM</v>
          </cell>
          <cell r="C18" t="str">
            <v>E</v>
          </cell>
          <cell r="D18" t="str">
            <v>0.44</v>
          </cell>
          <cell r="E18">
            <v>0</v>
          </cell>
          <cell r="F18">
            <v>0.2054</v>
          </cell>
          <cell r="G18">
            <v>0.2054</v>
          </cell>
        </row>
        <row r="19">
          <cell r="A19" t="str">
            <v>0280387</v>
          </cell>
          <cell r="B19" t="str">
            <v>CUAD.COSIDO PEQUEÑO 50/100 RAY</v>
          </cell>
          <cell r="C19" t="str">
            <v>E</v>
          </cell>
          <cell r="D19" t="str">
            <v>0.25</v>
          </cell>
          <cell r="E19">
            <v>0</v>
          </cell>
          <cell r="F19">
            <v>0.1212</v>
          </cell>
          <cell r="G19">
            <v>0.1212</v>
          </cell>
        </row>
        <row r="20">
          <cell r="A20" t="str">
            <v>0280403</v>
          </cell>
          <cell r="B20" t="str">
            <v>CUAD.COS.PEQ 100/200 C.8MM</v>
          </cell>
          <cell r="C20" t="str">
            <v>E</v>
          </cell>
          <cell r="D20" t="str">
            <v>0.44</v>
          </cell>
          <cell r="E20">
            <v>0</v>
          </cell>
          <cell r="F20">
            <v>0.27660000000000001</v>
          </cell>
          <cell r="G20">
            <v>0.27660000000000001</v>
          </cell>
        </row>
        <row r="21">
          <cell r="A21" t="str">
            <v>0290031</v>
          </cell>
          <cell r="B21" t="str">
            <v>CUAD.8X10.5 CAVAL100/200 D"O"R</v>
          </cell>
          <cell r="C21" t="str">
            <v>E</v>
          </cell>
          <cell r="D21" t="str">
            <v>0.853</v>
          </cell>
          <cell r="E21">
            <v>0</v>
          </cell>
          <cell r="F21">
            <v>0.57030000000000003</v>
          </cell>
          <cell r="G21">
            <v>0.57030000000000003</v>
          </cell>
        </row>
        <row r="22">
          <cell r="A22" t="str">
            <v>0290033</v>
          </cell>
          <cell r="B22" t="str">
            <v>CUAD.8X10.5 CAVAL120/240 D"O"R</v>
          </cell>
          <cell r="C22" t="str">
            <v>E</v>
          </cell>
          <cell r="D22" t="str">
            <v>1.0</v>
          </cell>
          <cell r="E22">
            <v>0</v>
          </cell>
          <cell r="F22">
            <v>0.8659</v>
          </cell>
          <cell r="G22">
            <v>0.8659</v>
          </cell>
        </row>
        <row r="23">
          <cell r="A23" t="str">
            <v>0290034</v>
          </cell>
          <cell r="B23" t="str">
            <v>CUAD.8X10.5 CAVAL160/320 D"O"R</v>
          </cell>
          <cell r="C23" t="str">
            <v>E</v>
          </cell>
          <cell r="D23" t="str">
            <v>1.38</v>
          </cell>
          <cell r="E23">
            <v>0</v>
          </cell>
          <cell r="F23">
            <v>1.2003999999999999</v>
          </cell>
          <cell r="G23">
            <v>1.2003999999999999</v>
          </cell>
        </row>
        <row r="24">
          <cell r="A24" t="str">
            <v>0290035</v>
          </cell>
          <cell r="B24" t="str">
            <v>CUAD.8X10.5 ESP.100/200 D"O"R</v>
          </cell>
          <cell r="C24" t="str">
            <v>E</v>
          </cell>
          <cell r="D24" t="str">
            <v>0.9067</v>
          </cell>
          <cell r="E24">
            <v>0</v>
          </cell>
          <cell r="F24">
            <v>0.78800000000000003</v>
          </cell>
          <cell r="G24">
            <v>0.78800000000000003</v>
          </cell>
        </row>
        <row r="25">
          <cell r="A25" t="str">
            <v>0290069</v>
          </cell>
          <cell r="B25" t="str">
            <v>CUAD.ESP.ECOLOGICO 1OOH.RAY #1</v>
          </cell>
          <cell r="C25" t="str">
            <v>E</v>
          </cell>
          <cell r="D25" t="str">
            <v>0.9658</v>
          </cell>
          <cell r="E25">
            <v>0</v>
          </cell>
          <cell r="F25">
            <v>0.47710000000000002</v>
          </cell>
          <cell r="G25">
            <v>0.47710000000000002</v>
          </cell>
        </row>
        <row r="26">
          <cell r="A26" t="str">
            <v>0290116</v>
          </cell>
          <cell r="B26" t="str">
            <v>CUAD.UNIVERSITARIO #1 LISO</v>
          </cell>
          <cell r="C26" t="str">
            <v>E</v>
          </cell>
          <cell r="D26" t="str">
            <v>0.62</v>
          </cell>
          <cell r="E26">
            <v>0</v>
          </cell>
          <cell r="F26">
            <v>0.3251</v>
          </cell>
          <cell r="G26">
            <v>0.3251</v>
          </cell>
        </row>
        <row r="27">
          <cell r="A27" t="str">
            <v>0290129</v>
          </cell>
          <cell r="B27" t="str">
            <v>CUAD.UNIVERSITARIO #8 RAYADO</v>
          </cell>
          <cell r="C27" t="str">
            <v>E</v>
          </cell>
          <cell r="D27" t="str">
            <v>0.27</v>
          </cell>
          <cell r="E27">
            <v>0</v>
          </cell>
          <cell r="F27">
            <v>0.16839999999999999</v>
          </cell>
          <cell r="G27">
            <v>0.16839999999999999</v>
          </cell>
        </row>
        <row r="28">
          <cell r="A28" t="str">
            <v>0290131</v>
          </cell>
          <cell r="B28" t="str">
            <v>CUAD.UNIVERSITARIO #10 RAYADO</v>
          </cell>
          <cell r="C28" t="str">
            <v>E</v>
          </cell>
          <cell r="D28" t="str">
            <v>0.37</v>
          </cell>
          <cell r="E28">
            <v>0</v>
          </cell>
          <cell r="F28">
            <v>0.22189999999999999</v>
          </cell>
          <cell r="G28">
            <v>0.22189999999999999</v>
          </cell>
        </row>
        <row r="29">
          <cell r="A29" t="str">
            <v>0290136</v>
          </cell>
          <cell r="B29" t="str">
            <v>CUAD.SILUETA #1 RAYADO</v>
          </cell>
          <cell r="C29" t="str">
            <v>E</v>
          </cell>
          <cell r="D29" t="str">
            <v>0.62</v>
          </cell>
          <cell r="E29">
            <v>0</v>
          </cell>
          <cell r="F29">
            <v>0.34789999999999999</v>
          </cell>
          <cell r="G29">
            <v>0.34789999999999999</v>
          </cell>
        </row>
        <row r="30">
          <cell r="A30" t="str">
            <v>0290138</v>
          </cell>
          <cell r="B30" t="str">
            <v>CUAD.SILUETA #1 CUAD 5MM.</v>
          </cell>
          <cell r="C30" t="str">
            <v>E</v>
          </cell>
          <cell r="D30" t="str">
            <v>0.62</v>
          </cell>
          <cell r="E30">
            <v>0</v>
          </cell>
          <cell r="F30">
            <v>0.33260000000000001</v>
          </cell>
          <cell r="G30">
            <v>0.33260000000000001</v>
          </cell>
        </row>
        <row r="31">
          <cell r="A31" t="str">
            <v>0290139</v>
          </cell>
          <cell r="B31" t="str">
            <v>CUAD.SILUETA #1 CUAD 8MM.</v>
          </cell>
          <cell r="C31" t="str">
            <v>E</v>
          </cell>
          <cell r="D31" t="str">
            <v>0.62</v>
          </cell>
          <cell r="E31">
            <v>0</v>
          </cell>
          <cell r="F31">
            <v>0.33260000000000001</v>
          </cell>
          <cell r="G31">
            <v>0.33260000000000001</v>
          </cell>
        </row>
        <row r="32">
          <cell r="A32" t="str">
            <v>0290140</v>
          </cell>
          <cell r="B32" t="str">
            <v>CUAD.SILUETA #2 RAYADO</v>
          </cell>
          <cell r="C32" t="str">
            <v>E</v>
          </cell>
          <cell r="D32" t="str">
            <v>0.37</v>
          </cell>
          <cell r="E32">
            <v>0</v>
          </cell>
          <cell r="F32">
            <v>0.19259999999999999</v>
          </cell>
          <cell r="G32">
            <v>0.19259999999999999</v>
          </cell>
        </row>
        <row r="33">
          <cell r="A33" t="str">
            <v>0290142</v>
          </cell>
          <cell r="B33" t="str">
            <v>CUAD.SILUETA #3 RAYADO</v>
          </cell>
          <cell r="C33" t="str">
            <v>E</v>
          </cell>
          <cell r="D33" t="str">
            <v>0.55</v>
          </cell>
          <cell r="E33">
            <v>0</v>
          </cell>
          <cell r="F33">
            <v>0.29199999999999998</v>
          </cell>
          <cell r="G33">
            <v>0.29199999999999998</v>
          </cell>
        </row>
        <row r="34">
          <cell r="A34" t="str">
            <v>0290144</v>
          </cell>
          <cell r="B34" t="str">
            <v>CUAD.SILUETA #3 CUAD 5MM.</v>
          </cell>
          <cell r="C34" t="str">
            <v>E</v>
          </cell>
          <cell r="D34" t="str">
            <v>0.55</v>
          </cell>
          <cell r="E34">
            <v>0.2853</v>
          </cell>
          <cell r="F34">
            <v>0.2853</v>
          </cell>
          <cell r="G34">
            <v>0.2853</v>
          </cell>
        </row>
        <row r="35">
          <cell r="A35" t="str">
            <v>0290145</v>
          </cell>
          <cell r="B35" t="str">
            <v>CUAD.SILUETA #3 CUAD 8MM.</v>
          </cell>
          <cell r="C35" t="str">
            <v>E</v>
          </cell>
          <cell r="D35" t="str">
            <v>0.55</v>
          </cell>
          <cell r="E35">
            <v>0</v>
          </cell>
          <cell r="F35">
            <v>0.2853</v>
          </cell>
          <cell r="G35">
            <v>0.2853</v>
          </cell>
        </row>
        <row r="36">
          <cell r="A36" t="str">
            <v>0290159</v>
          </cell>
          <cell r="B36" t="str">
            <v>CUAD.SILUETA #2 CUAD 8MM.</v>
          </cell>
          <cell r="C36" t="str">
            <v>E</v>
          </cell>
          <cell r="E36">
            <v>0</v>
          </cell>
          <cell r="F36">
            <v>0.20039999999999999</v>
          </cell>
          <cell r="G36">
            <v>0.20039999999999999</v>
          </cell>
        </row>
        <row r="37">
          <cell r="A37" t="str">
            <v>0290599</v>
          </cell>
          <cell r="B37" t="str">
            <v>CUAD. NOTEBOOK 8X10¢ RAY.80H</v>
          </cell>
          <cell r="C37" t="str">
            <v>E</v>
          </cell>
          <cell r="D37" t="str">
            <v>0.75</v>
          </cell>
          <cell r="E37">
            <v>0.48549999999999999</v>
          </cell>
          <cell r="F37">
            <v>0.48559999999999998</v>
          </cell>
          <cell r="G37">
            <v>0.48559999999999998</v>
          </cell>
        </row>
        <row r="38">
          <cell r="A38" t="str">
            <v>0290623</v>
          </cell>
          <cell r="B38" t="str">
            <v>CUAD.8X10.5 W.POOH 80/160D"O"R</v>
          </cell>
          <cell r="C38" t="str">
            <v>E</v>
          </cell>
          <cell r="D38" t="str">
            <v>0.76</v>
          </cell>
          <cell r="E38">
            <v>0.72489999999999999</v>
          </cell>
          <cell r="F38">
            <v>0.72499999999999998</v>
          </cell>
          <cell r="G38">
            <v>0.72499999999999998</v>
          </cell>
        </row>
        <row r="39">
          <cell r="A39" t="str">
            <v>0290631</v>
          </cell>
          <cell r="B39" t="str">
            <v>CUA.D"O" 80/160 JEANS TEEN RAY</v>
          </cell>
          <cell r="C39" t="str">
            <v>E</v>
          </cell>
          <cell r="D39" t="str">
            <v>0.7500</v>
          </cell>
          <cell r="E39">
            <v>0</v>
          </cell>
          <cell r="F39">
            <v>0.3362</v>
          </cell>
          <cell r="G39">
            <v>0.3362</v>
          </cell>
        </row>
        <row r="40">
          <cell r="A40" t="str">
            <v>0350047</v>
          </cell>
          <cell r="B40" t="str">
            <v>FOLDERS EXECUTIVE CARTA (100UD</v>
          </cell>
          <cell r="C40" t="str">
            <v>E</v>
          </cell>
          <cell r="D40" t="str">
            <v>0.05</v>
          </cell>
          <cell r="E40">
            <v>2.4E-2</v>
          </cell>
          <cell r="F40">
            <v>2.4E-2</v>
          </cell>
          <cell r="G40">
            <v>1.9699999999999999E-2</v>
          </cell>
        </row>
        <row r="41">
          <cell r="A41" t="str">
            <v>0350103</v>
          </cell>
          <cell r="B41" t="str">
            <v>FOLDERS EXECUTIVE CARTA S/CAJA</v>
          </cell>
          <cell r="C41" t="str">
            <v>E</v>
          </cell>
          <cell r="D41" t="str">
            <v>0.05</v>
          </cell>
          <cell r="E41">
            <v>0</v>
          </cell>
          <cell r="F41">
            <v>2.2100000000000002E-2</v>
          </cell>
          <cell r="G41">
            <v>2.76E-2</v>
          </cell>
        </row>
        <row r="42">
          <cell r="A42" t="str">
            <v>0350104</v>
          </cell>
          <cell r="B42" t="str">
            <v>FOLDERS EXECUTIVE T/O B-110 S/</v>
          </cell>
          <cell r="C42" t="str">
            <v>E</v>
          </cell>
          <cell r="D42" t="str">
            <v>0.06</v>
          </cell>
          <cell r="E42">
            <v>0</v>
          </cell>
          <cell r="F42">
            <v>2.6100000000000002E-2</v>
          </cell>
          <cell r="G42">
            <v>2.6100000000000002E-2</v>
          </cell>
        </row>
        <row r="43">
          <cell r="A43" t="str">
            <v>0480007</v>
          </cell>
          <cell r="B43" t="str">
            <v>LIB.FICHAS ESCOLARES 3 x 5</v>
          </cell>
          <cell r="C43" t="str">
            <v>E</v>
          </cell>
          <cell r="D43" t="str">
            <v>0.16</v>
          </cell>
          <cell r="E43">
            <v>0</v>
          </cell>
          <cell r="F43">
            <v>0.1173</v>
          </cell>
          <cell r="G43">
            <v>0.1173</v>
          </cell>
        </row>
        <row r="44">
          <cell r="A44" t="str">
            <v>0480010</v>
          </cell>
          <cell r="B44" t="str">
            <v>LIB.FICHAS ESCOLARES 4 x 6</v>
          </cell>
          <cell r="C44" t="str">
            <v>E</v>
          </cell>
          <cell r="D44" t="str">
            <v>0.20</v>
          </cell>
          <cell r="E44">
            <v>0</v>
          </cell>
          <cell r="F44">
            <v>0.1429</v>
          </cell>
          <cell r="G44">
            <v>0.1429</v>
          </cell>
        </row>
        <row r="45">
          <cell r="A45" t="str">
            <v>0480011</v>
          </cell>
          <cell r="B45" t="str">
            <v>LIB.FICHAS ESCOLARES 5 x 8</v>
          </cell>
          <cell r="C45" t="str">
            <v>E</v>
          </cell>
          <cell r="D45" t="str">
            <v>0.28</v>
          </cell>
          <cell r="E45">
            <v>0.20930000000000001</v>
          </cell>
          <cell r="F45">
            <v>0.20930000000000001</v>
          </cell>
          <cell r="G45">
            <v>0.20930000000000001</v>
          </cell>
        </row>
        <row r="46">
          <cell r="A46" t="str">
            <v>0480071</v>
          </cell>
          <cell r="B46" t="str">
            <v>CUADERNO TAQUIGRAFIA  60H  5X8</v>
          </cell>
          <cell r="C46" t="str">
            <v>E</v>
          </cell>
          <cell r="D46" t="str">
            <v>0.25</v>
          </cell>
          <cell r="E46">
            <v>0</v>
          </cell>
          <cell r="F46">
            <v>0.16320000000000001</v>
          </cell>
          <cell r="G46">
            <v>0.16320000000000001</v>
          </cell>
        </row>
        <row r="47">
          <cell r="A47" t="str">
            <v>0480074</v>
          </cell>
          <cell r="B47" t="str">
            <v>CUAD.TAQUIGRAFIA HISPASA 70HJS</v>
          </cell>
          <cell r="C47" t="str">
            <v>E</v>
          </cell>
          <cell r="D47" t="str">
            <v>0.34</v>
          </cell>
          <cell r="E47">
            <v>0.18190000000000001</v>
          </cell>
          <cell r="F47">
            <v>0.18190000000000001</v>
          </cell>
          <cell r="G47">
            <v>0.18190000000000001</v>
          </cell>
        </row>
        <row r="48">
          <cell r="A48" t="str">
            <v>0480160</v>
          </cell>
          <cell r="B48" t="str">
            <v>CUAD.CONSTRUCCION CARTA 26HJS.</v>
          </cell>
          <cell r="C48" t="str">
            <v>E</v>
          </cell>
          <cell r="D48" t="str">
            <v>0.48</v>
          </cell>
          <cell r="E48">
            <v>0</v>
          </cell>
          <cell r="F48">
            <v>0.36370000000000002</v>
          </cell>
          <cell r="G48">
            <v>0.36370000000000002</v>
          </cell>
        </row>
        <row r="49">
          <cell r="A49" t="str">
            <v>0480161</v>
          </cell>
          <cell r="B49" t="str">
            <v>CUAD.DE LUSTRE CARTA 24 HJS.</v>
          </cell>
          <cell r="C49" t="str">
            <v>E</v>
          </cell>
          <cell r="D49" t="str">
            <v>0.72</v>
          </cell>
          <cell r="E49">
            <v>0</v>
          </cell>
          <cell r="F49">
            <v>0.2555</v>
          </cell>
          <cell r="G49">
            <v>0.2555</v>
          </cell>
        </row>
        <row r="50">
          <cell r="A50" t="str">
            <v>0480173</v>
          </cell>
          <cell r="B50" t="str">
            <v>CUAD.POSTAL "DISNEY" 50 HJS.</v>
          </cell>
          <cell r="C50" t="str">
            <v>E</v>
          </cell>
          <cell r="D50" t="str">
            <v>0.12</v>
          </cell>
          <cell r="E50">
            <v>9.1800000000000007E-2</v>
          </cell>
          <cell r="F50">
            <v>9.1800000000000007E-2</v>
          </cell>
          <cell r="G50">
            <v>9.1800000000000007E-2</v>
          </cell>
        </row>
        <row r="51">
          <cell r="A51" t="str">
            <v>0540034</v>
          </cell>
          <cell r="B51" t="str">
            <v>PAP.BOND 20 BCO.30X40(31.16)SE</v>
          </cell>
          <cell r="C51" t="str">
            <v>TO</v>
          </cell>
          <cell r="D51" t="str">
            <v>0.13</v>
          </cell>
          <cell r="E51">
            <v>0</v>
          </cell>
          <cell r="F51">
            <v>4.8899999999999999E-2</v>
          </cell>
          <cell r="G51">
            <v>4.8899999999999999E-2</v>
          </cell>
        </row>
        <row r="52">
          <cell r="A52" t="str">
            <v>0540071</v>
          </cell>
          <cell r="B52" t="str">
            <v>PAP.BOND PEGASUS CTA. (400.00)</v>
          </cell>
          <cell r="C52" t="str">
            <v>TO</v>
          </cell>
          <cell r="D52" t="str">
            <v>5</v>
          </cell>
          <cell r="E52">
            <v>0</v>
          </cell>
          <cell r="F52">
            <v>2.0661999999999998</v>
          </cell>
          <cell r="G52">
            <v>2.1372</v>
          </cell>
        </row>
        <row r="53">
          <cell r="A53" t="str">
            <v>0540072</v>
          </cell>
          <cell r="B53" t="str">
            <v>PAP.BOND PEGASUS OFIC.(338.48)</v>
          </cell>
          <cell r="C53" t="str">
            <v>TO</v>
          </cell>
          <cell r="D53" t="str">
            <v>6.0</v>
          </cell>
          <cell r="E53">
            <v>0</v>
          </cell>
          <cell r="F53">
            <v>2.4418000000000002</v>
          </cell>
          <cell r="G53">
            <v>2.2656999999999998</v>
          </cell>
        </row>
        <row r="54">
          <cell r="A54" t="str">
            <v>0550017</v>
          </cell>
          <cell r="B54" t="str">
            <v>PAP.OFI.CUAD.8MM.C/U (CUADERN)</v>
          </cell>
          <cell r="C54" t="str">
            <v>E</v>
          </cell>
          <cell r="D54" t="str">
            <v>0.18</v>
          </cell>
          <cell r="E54">
            <v>0</v>
          </cell>
          <cell r="F54">
            <v>3.9600000000000003E-2</v>
          </cell>
          <cell r="G54">
            <v>3.9600000000000003E-2</v>
          </cell>
        </row>
        <row r="55">
          <cell r="A55" t="str">
            <v>0650088</v>
          </cell>
          <cell r="B55" t="str">
            <v>SOBRE OFIC.B20#10 CAVALI C-500</v>
          </cell>
          <cell r="C55" t="str">
            <v>TO</v>
          </cell>
          <cell r="E55">
            <v>0</v>
          </cell>
          <cell r="F55">
            <v>4.8308999999999997</v>
          </cell>
          <cell r="G55">
            <v>4.8308999999999997</v>
          </cell>
        </row>
        <row r="56">
          <cell r="A56" t="str">
            <v>0650089</v>
          </cell>
          <cell r="B56" t="str">
            <v>SOBRE#10 B24 C/VENT.CAVAL.C500</v>
          </cell>
          <cell r="C56" t="str">
            <v>TO</v>
          </cell>
          <cell r="E56">
            <v>0</v>
          </cell>
          <cell r="F56">
            <v>7.3958000000000004</v>
          </cell>
          <cell r="G56">
            <v>7.3958000000000004</v>
          </cell>
        </row>
        <row r="57">
          <cell r="A57" t="str">
            <v>0660041</v>
          </cell>
          <cell r="B57" t="str">
            <v>BOL.MANI.NEW S/CLIP 12"X15"81G</v>
          </cell>
          <cell r="C57" t="str">
            <v>TO</v>
          </cell>
          <cell r="D57" t="str">
            <v>0.07</v>
          </cell>
          <cell r="E57">
            <v>0</v>
          </cell>
          <cell r="F57">
            <v>4.3799999999999999E-2</v>
          </cell>
          <cell r="G57">
            <v>4.3799999999999999E-2</v>
          </cell>
        </row>
        <row r="58">
          <cell r="A58" t="str">
            <v>0700010</v>
          </cell>
          <cell r="B58" t="str">
            <v>CART.INDEX 150G VDE 25 ¢ X 30¢</v>
          </cell>
          <cell r="C58" t="str">
            <v>TO</v>
          </cell>
          <cell r="E58">
            <v>0</v>
          </cell>
          <cell r="F58">
            <v>6.1199999999999997E-2</v>
          </cell>
          <cell r="G58">
            <v>6.1199999999999997E-2</v>
          </cell>
        </row>
        <row r="59">
          <cell r="A59" t="str">
            <v>0700011</v>
          </cell>
          <cell r="B59" t="str">
            <v>CART.INDEX.150G CEL.25¢ X 30¢</v>
          </cell>
          <cell r="C59" t="str">
            <v>TO</v>
          </cell>
          <cell r="E59">
            <v>0</v>
          </cell>
          <cell r="F59">
            <v>6.1199999999999997E-2</v>
          </cell>
          <cell r="G59">
            <v>6.1199999999999997E-2</v>
          </cell>
        </row>
        <row r="60">
          <cell r="A60" t="str">
            <v>0700013</v>
          </cell>
          <cell r="B60" t="str">
            <v>CART. INDEX. BCA. 25¢X30¢ SE</v>
          </cell>
          <cell r="C60" t="str">
            <v>TO</v>
          </cell>
          <cell r="E60">
            <v>0</v>
          </cell>
          <cell r="F60">
            <v>6.6400000000000001E-2</v>
          </cell>
          <cell r="G60">
            <v>5.79E-2</v>
          </cell>
        </row>
        <row r="61">
          <cell r="A61" t="str">
            <v>0700808</v>
          </cell>
          <cell r="B61" t="str">
            <v>CART.INDEX AMA150G 25.5x30.5SE</v>
          </cell>
          <cell r="C61" t="str">
            <v>TO</v>
          </cell>
          <cell r="D61" t="str">
            <v>0.18</v>
          </cell>
          <cell r="E61">
            <v>0</v>
          </cell>
          <cell r="F61">
            <v>6.1100000000000002E-2</v>
          </cell>
          <cell r="G61">
            <v>6.1100000000000002E-2</v>
          </cell>
        </row>
        <row r="62">
          <cell r="A62" t="str">
            <v>0760193</v>
          </cell>
          <cell r="B62" t="str">
            <v>LIB.RE.LIBRO EL APOCALIPSIS</v>
          </cell>
          <cell r="C62" t="str">
            <v>TO</v>
          </cell>
          <cell r="D62" t="str">
            <v>0.33</v>
          </cell>
          <cell r="E62">
            <v>0</v>
          </cell>
          <cell r="F62">
            <v>0.58560000000000001</v>
          </cell>
          <cell r="G62">
            <v>0.58560000000000001</v>
          </cell>
        </row>
        <row r="63">
          <cell r="A63" t="str">
            <v>0760221</v>
          </cell>
          <cell r="B63" t="str">
            <v>LIB.RE.LOS HIJOS DE DIOS</v>
          </cell>
          <cell r="C63" t="str">
            <v>TO</v>
          </cell>
          <cell r="D63" t="str">
            <v>0.47</v>
          </cell>
          <cell r="E63">
            <v>0</v>
          </cell>
          <cell r="F63">
            <v>0</v>
          </cell>
          <cell r="G63">
            <v>1.0170999999999999</v>
          </cell>
        </row>
        <row r="64">
          <cell r="A64" t="str">
            <v>0830090</v>
          </cell>
          <cell r="B64" t="str">
            <v>BOLSAS DE CONFETI (LBS)</v>
          </cell>
          <cell r="C64" t="str">
            <v>TO</v>
          </cell>
          <cell r="E64">
            <v>2.29E-2</v>
          </cell>
          <cell r="F64">
            <v>2.29E-2</v>
          </cell>
          <cell r="G64">
            <v>2.29E-2</v>
          </cell>
        </row>
        <row r="65">
          <cell r="A65" t="str">
            <v>0950002</v>
          </cell>
          <cell r="B65" t="str">
            <v>IGUANA 40 SH 4.25X5.5</v>
          </cell>
          <cell r="C65" t="str">
            <v>TO</v>
          </cell>
          <cell r="E65">
            <v>0</v>
          </cell>
          <cell r="F65">
            <v>0</v>
          </cell>
          <cell r="G65">
            <v>0.97089999999999999</v>
          </cell>
        </row>
        <row r="66">
          <cell r="A66" t="str">
            <v>0950016</v>
          </cell>
          <cell r="B66" t="str">
            <v>NOTEBOOK WIRO BANANA</v>
          </cell>
          <cell r="C66" t="str">
            <v>E</v>
          </cell>
          <cell r="E66">
            <v>0</v>
          </cell>
          <cell r="F66">
            <v>0</v>
          </cell>
          <cell r="G66">
            <v>3.6440000000000001</v>
          </cell>
        </row>
        <row r="67">
          <cell r="A67" t="str">
            <v>0950018</v>
          </cell>
          <cell r="B67" t="str">
            <v>NOTE PAD POCKET S.COFEE</v>
          </cell>
          <cell r="C67" t="str">
            <v>TO</v>
          </cell>
          <cell r="E67">
            <v>0</v>
          </cell>
          <cell r="F67">
            <v>0</v>
          </cell>
          <cell r="G67">
            <v>0.80720000000000003</v>
          </cell>
        </row>
        <row r="68">
          <cell r="A68" t="str">
            <v>0950065</v>
          </cell>
          <cell r="B68" t="str">
            <v>NOTE PAD MAGNET GREEN</v>
          </cell>
          <cell r="C68" t="str">
            <v>TO</v>
          </cell>
          <cell r="E68">
            <v>0</v>
          </cell>
          <cell r="F68">
            <v>0</v>
          </cell>
          <cell r="G68">
            <v>1.6484000000000001</v>
          </cell>
        </row>
        <row r="69">
          <cell r="A69" t="str">
            <v>0950072</v>
          </cell>
          <cell r="B69" t="str">
            <v>NOTE PAD TARANTURA 2.5 X 2.75</v>
          </cell>
          <cell r="C69" t="str">
            <v>E</v>
          </cell>
          <cell r="E69">
            <v>0.33189999999999997</v>
          </cell>
          <cell r="F69">
            <v>0.33189999999999997</v>
          </cell>
          <cell r="G69">
            <v>0.33189999999999997</v>
          </cell>
        </row>
        <row r="70">
          <cell r="A70" t="str">
            <v>0950075</v>
          </cell>
          <cell r="B70" t="str">
            <v>D.TEL.#900113-3/4x6 3/4 P.ECO.</v>
          </cell>
          <cell r="C70" t="str">
            <v>TO</v>
          </cell>
          <cell r="E70">
            <v>0</v>
          </cell>
          <cell r="F70">
            <v>0</v>
          </cell>
          <cell r="G70">
            <v>3.073</v>
          </cell>
        </row>
        <row r="71">
          <cell r="A71" t="str">
            <v>0950079</v>
          </cell>
          <cell r="B71" t="str">
            <v>CUAD.ESP.TARZAN#90003 P.E.</v>
          </cell>
          <cell r="C71" t="str">
            <v>E</v>
          </cell>
          <cell r="E71">
            <v>0</v>
          </cell>
          <cell r="F71">
            <v>0</v>
          </cell>
          <cell r="G71">
            <v>5.94</v>
          </cell>
        </row>
        <row r="72">
          <cell r="A72" t="str">
            <v>0960001</v>
          </cell>
          <cell r="B72" t="str">
            <v>PAP.BOND BCO.B15.CTA(533.33)SE</v>
          </cell>
          <cell r="C72" t="str">
            <v>TO</v>
          </cell>
          <cell r="D72" t="str">
            <v>4.50</v>
          </cell>
          <cell r="E72">
            <v>0</v>
          </cell>
          <cell r="F72">
            <v>1.4091</v>
          </cell>
          <cell r="G72">
            <v>1.4091</v>
          </cell>
        </row>
        <row r="73">
          <cell r="A73" t="str">
            <v>0999898</v>
          </cell>
          <cell r="B73" t="str">
            <v>BARRILES VARIAS MEDIDAS</v>
          </cell>
          <cell r="C73" t="str">
            <v>TO</v>
          </cell>
          <cell r="E73">
            <v>0</v>
          </cell>
          <cell r="F73">
            <v>0</v>
          </cell>
          <cell r="G73">
            <v>0</v>
          </cell>
        </row>
        <row r="74">
          <cell r="A74" t="str">
            <v>0999899</v>
          </cell>
          <cell r="B74" t="str">
            <v>QUINTALES DE HIERRO</v>
          </cell>
          <cell r="C74" t="str">
            <v>TO</v>
          </cell>
          <cell r="E74">
            <v>0</v>
          </cell>
          <cell r="F74">
            <v>0</v>
          </cell>
          <cell r="G74">
            <v>0</v>
          </cell>
        </row>
        <row r="75">
          <cell r="A75" t="str">
            <v>0999900</v>
          </cell>
          <cell r="B75" t="str">
            <v>QUINTALES DE ACERO INOXIDABLE</v>
          </cell>
          <cell r="C75" t="str">
            <v>TO</v>
          </cell>
          <cell r="E75">
            <v>0</v>
          </cell>
          <cell r="F75">
            <v>0</v>
          </cell>
          <cell r="G75">
            <v>0</v>
          </cell>
        </row>
        <row r="76">
          <cell r="A76" t="str">
            <v>0999901</v>
          </cell>
          <cell r="B76" t="str">
            <v>LBS DESPERDICIO PLASTICO</v>
          </cell>
          <cell r="C76" t="str">
            <v>TO</v>
          </cell>
          <cell r="E76">
            <v>0</v>
          </cell>
          <cell r="F76">
            <v>0</v>
          </cell>
          <cell r="G76">
            <v>0</v>
          </cell>
        </row>
        <row r="77">
          <cell r="A77" t="str">
            <v>0999902</v>
          </cell>
          <cell r="B77" t="str">
            <v>FACT.CREDITOS FISCALES LOCALES</v>
          </cell>
          <cell r="C77" t="str">
            <v>TO</v>
          </cell>
          <cell r="E77">
            <v>5.3900000000000003E-2</v>
          </cell>
          <cell r="F77">
            <v>5.3900000000000003E-2</v>
          </cell>
          <cell r="G77">
            <v>1.6400000000000001E-2</v>
          </cell>
        </row>
        <row r="78">
          <cell r="A78" t="str">
            <v>0999937</v>
          </cell>
          <cell r="B78" t="str">
            <v>ETIQ.CONT.INV.PTA.MANUALIDADES</v>
          </cell>
          <cell r="C78" t="str">
            <v>TO</v>
          </cell>
          <cell r="E78">
            <v>0</v>
          </cell>
          <cell r="F78">
            <v>0</v>
          </cell>
          <cell r="G78">
            <v>3.2099999999999997E-2</v>
          </cell>
        </row>
        <row r="79">
          <cell r="A79" t="str">
            <v>0999938</v>
          </cell>
          <cell r="B79" t="str">
            <v>ETIQ. CONT.INV.PTA.CUAD.</v>
          </cell>
          <cell r="C79" t="str">
            <v>TO</v>
          </cell>
          <cell r="E79">
            <v>0</v>
          </cell>
          <cell r="F79">
            <v>0</v>
          </cell>
          <cell r="G79">
            <v>3.2099999999999997E-2</v>
          </cell>
        </row>
        <row r="80">
          <cell r="A80" t="str">
            <v>0999946</v>
          </cell>
          <cell r="B80" t="str">
            <v>BLOCK RPTES.DE DESPACHO</v>
          </cell>
          <cell r="C80" t="str">
            <v>TO</v>
          </cell>
          <cell r="E80">
            <v>2.1511999999999998</v>
          </cell>
          <cell r="F80">
            <v>0</v>
          </cell>
          <cell r="G80">
            <v>2.1511999999999998</v>
          </cell>
        </row>
        <row r="81">
          <cell r="A81" t="str">
            <v>0999950</v>
          </cell>
          <cell r="B81" t="str">
            <v>FORMA CONTINUA 9510 X 1P</v>
          </cell>
          <cell r="C81" t="str">
            <v>TO</v>
          </cell>
          <cell r="E81">
            <v>0</v>
          </cell>
          <cell r="F81">
            <v>0</v>
          </cell>
          <cell r="G81">
            <v>1.55E-2</v>
          </cell>
        </row>
        <row r="82">
          <cell r="A82" t="str">
            <v>0999955</v>
          </cell>
          <cell r="B82" t="str">
            <v>MUESTRARIO BLOCK VARIOS TAMAÐO</v>
          </cell>
          <cell r="C82" t="str">
            <v>TO</v>
          </cell>
          <cell r="E82">
            <v>0</v>
          </cell>
          <cell r="F82">
            <v>0</v>
          </cell>
          <cell r="G82">
            <v>6</v>
          </cell>
        </row>
        <row r="83">
          <cell r="A83" t="str">
            <v>0999965</v>
          </cell>
          <cell r="B83" t="str">
            <v>BOBINAS DE  ACETATO 5 5/8X13</v>
          </cell>
          <cell r="C83" t="str">
            <v>TO</v>
          </cell>
          <cell r="E83">
            <v>0</v>
          </cell>
          <cell r="F83">
            <v>0</v>
          </cell>
          <cell r="G83">
            <v>0.1898</v>
          </cell>
        </row>
        <row r="84">
          <cell r="A84" t="str">
            <v>0999966</v>
          </cell>
          <cell r="B84" t="str">
            <v>HOJAS SOLICITUD DE EMPLEO</v>
          </cell>
          <cell r="C84" t="str">
            <v>TO</v>
          </cell>
          <cell r="E84">
            <v>0</v>
          </cell>
          <cell r="F84">
            <v>0</v>
          </cell>
          <cell r="G84">
            <v>0.01</v>
          </cell>
        </row>
        <row r="85">
          <cell r="A85" t="str">
            <v>0999967</v>
          </cell>
          <cell r="B85" t="str">
            <v>TARJETA P/ALMUERZO</v>
          </cell>
          <cell r="C85" t="str">
            <v>TO</v>
          </cell>
          <cell r="E85">
            <v>0</v>
          </cell>
          <cell r="F85">
            <v>0</v>
          </cell>
          <cell r="G85">
            <v>2.9000000000000001E-2</v>
          </cell>
        </row>
        <row r="86">
          <cell r="A86" t="str">
            <v>0999968</v>
          </cell>
          <cell r="B86" t="str">
            <v>HOJA REQUICITOS DE PERSONAL</v>
          </cell>
          <cell r="C86" t="str">
            <v>TO</v>
          </cell>
          <cell r="E86">
            <v>0</v>
          </cell>
          <cell r="F86">
            <v>0</v>
          </cell>
          <cell r="G86">
            <v>0.01</v>
          </cell>
        </row>
        <row r="87">
          <cell r="A87" t="str">
            <v>0999969</v>
          </cell>
          <cell r="B87" t="str">
            <v>BROSHUR T/CARTA</v>
          </cell>
          <cell r="C87" t="str">
            <v>TO</v>
          </cell>
          <cell r="E87">
            <v>0</v>
          </cell>
          <cell r="F87">
            <v>0</v>
          </cell>
          <cell r="G87">
            <v>0.185</v>
          </cell>
        </row>
        <row r="88">
          <cell r="A88" t="str">
            <v>0999970</v>
          </cell>
          <cell r="B88" t="str">
            <v>LIBRETA PAP.BANANO 4X6 25HJS</v>
          </cell>
          <cell r="C88" t="str">
            <v>TO</v>
          </cell>
          <cell r="E88">
            <v>0</v>
          </cell>
          <cell r="F88">
            <v>0</v>
          </cell>
          <cell r="G88">
            <v>0.54790000000000005</v>
          </cell>
        </row>
        <row r="89">
          <cell r="A89" t="str">
            <v>0999971</v>
          </cell>
          <cell r="B89" t="str">
            <v>BLOK HOJA CONTROL SALIDA PORTE</v>
          </cell>
          <cell r="C89" t="str">
            <v>TO</v>
          </cell>
          <cell r="E89">
            <v>0</v>
          </cell>
          <cell r="F89">
            <v>0</v>
          </cell>
          <cell r="G89">
            <v>0.81399999999999995</v>
          </cell>
        </row>
        <row r="90">
          <cell r="A90" t="str">
            <v>0999973</v>
          </cell>
          <cell r="B90" t="str">
            <v>CARNET PROVICIONAL PERSONAL</v>
          </cell>
          <cell r="C90" t="str">
            <v>TO</v>
          </cell>
          <cell r="E90">
            <v>0</v>
          </cell>
          <cell r="F90">
            <v>0</v>
          </cell>
          <cell r="G90">
            <v>3.1E-2</v>
          </cell>
        </row>
        <row r="91">
          <cell r="A91" t="str">
            <v>0999975</v>
          </cell>
          <cell r="B91" t="str">
            <v>BLOCK REP. DE HORAS EXTRAS</v>
          </cell>
          <cell r="C91" t="str">
            <v>TO</v>
          </cell>
          <cell r="E91">
            <v>0</v>
          </cell>
          <cell r="F91">
            <v>0</v>
          </cell>
          <cell r="G91">
            <v>1.0960000000000001</v>
          </cell>
        </row>
        <row r="92">
          <cell r="A92" t="str">
            <v>0999998</v>
          </cell>
          <cell r="B92" t="str">
            <v>LBS DE DESPERDICIO CHATARRA SO</v>
          </cell>
          <cell r="C92" t="str">
            <v>TO</v>
          </cell>
          <cell r="E92">
            <v>0</v>
          </cell>
          <cell r="F92">
            <v>0</v>
          </cell>
          <cell r="G92">
            <v>0</v>
          </cell>
        </row>
        <row r="93">
          <cell r="A93" t="str">
            <v>1010003</v>
          </cell>
          <cell r="B93" t="str">
            <v>TOALLA SANIT.FEME.ANATOM 40/10</v>
          </cell>
          <cell r="C93" t="str">
            <v>T</v>
          </cell>
          <cell r="D93" t="str">
            <v>7.05</v>
          </cell>
          <cell r="E93">
            <v>0</v>
          </cell>
          <cell r="F93">
            <v>12.2064</v>
          </cell>
          <cell r="G93">
            <v>12.206300000000001</v>
          </cell>
        </row>
        <row r="94">
          <cell r="A94" t="str">
            <v>1010004</v>
          </cell>
          <cell r="B94" t="str">
            <v>TOALLA SANIT.FEME.ANATOM 20/20</v>
          </cell>
          <cell r="C94" t="str">
            <v>T</v>
          </cell>
          <cell r="D94" t="str">
            <v>7.05</v>
          </cell>
          <cell r="E94">
            <v>0</v>
          </cell>
          <cell r="F94">
            <v>9.2274999999999991</v>
          </cell>
          <cell r="G94">
            <v>9.2274999999999991</v>
          </cell>
        </row>
        <row r="95">
          <cell r="A95" t="str">
            <v>1010005</v>
          </cell>
          <cell r="B95" t="str">
            <v>TOALLA SANI.FEM.PLUS/ALAS40/10</v>
          </cell>
          <cell r="C95" t="str">
            <v>T</v>
          </cell>
          <cell r="D95" t="str">
            <v>7.05</v>
          </cell>
          <cell r="E95">
            <v>0</v>
          </cell>
          <cell r="F95">
            <v>9.4606999999999992</v>
          </cell>
          <cell r="G95">
            <v>9.4606999999999992</v>
          </cell>
        </row>
        <row r="96">
          <cell r="A96" t="str">
            <v>1010006</v>
          </cell>
          <cell r="B96" t="str">
            <v>TOALLA SANI.FEM.PLUS/ALAS20/20</v>
          </cell>
          <cell r="C96" t="str">
            <v>T</v>
          </cell>
          <cell r="D96" t="str">
            <v>7.05</v>
          </cell>
          <cell r="E96">
            <v>0</v>
          </cell>
          <cell r="F96">
            <v>12.9679</v>
          </cell>
          <cell r="G96">
            <v>12.9679</v>
          </cell>
        </row>
        <row r="97">
          <cell r="A97" t="str">
            <v>1010008</v>
          </cell>
          <cell r="B97" t="str">
            <v>T.SAN.FEM.ULT.DEL/ALA MAL20/20</v>
          </cell>
          <cell r="C97" t="str">
            <v>T</v>
          </cell>
          <cell r="D97" t="str">
            <v>3.75</v>
          </cell>
          <cell r="E97">
            <v>0</v>
          </cell>
          <cell r="F97">
            <v>2.1152000000000002</v>
          </cell>
          <cell r="G97">
            <v>2.1150000000000002</v>
          </cell>
        </row>
        <row r="98">
          <cell r="A98" t="str">
            <v>1010009</v>
          </cell>
          <cell r="B98" t="str">
            <v>TOALLA SANI.FEMENIN NOCT.20/10</v>
          </cell>
          <cell r="C98" t="str">
            <v>T</v>
          </cell>
          <cell r="D98" t="str">
            <v>4.85</v>
          </cell>
          <cell r="E98">
            <v>0</v>
          </cell>
          <cell r="F98">
            <v>14.325799999999999</v>
          </cell>
          <cell r="G98">
            <v>14.325799999999999</v>
          </cell>
        </row>
        <row r="99">
          <cell r="A99" t="str">
            <v>1010010</v>
          </cell>
          <cell r="B99" t="str">
            <v>T.SAN.FEM ULT.DEL/ALA TEL40/10</v>
          </cell>
          <cell r="C99" t="str">
            <v>T</v>
          </cell>
          <cell r="D99" t="str">
            <v>3.75</v>
          </cell>
          <cell r="E99">
            <v>0</v>
          </cell>
          <cell r="F99">
            <v>13.266999999999999</v>
          </cell>
          <cell r="G99">
            <v>13.2667</v>
          </cell>
        </row>
        <row r="100">
          <cell r="A100" t="str">
            <v>1010011</v>
          </cell>
          <cell r="B100" t="str">
            <v>T.SAN.FEM ULT.DEL/ALA TEL20/20</v>
          </cell>
          <cell r="C100" t="str">
            <v>T</v>
          </cell>
          <cell r="D100" t="str">
            <v>3.75</v>
          </cell>
          <cell r="E100">
            <v>0</v>
          </cell>
          <cell r="F100">
            <v>7.5532000000000004</v>
          </cell>
          <cell r="G100">
            <v>7.5536000000000003</v>
          </cell>
        </row>
        <row r="101">
          <cell r="A101" t="str">
            <v>1013002</v>
          </cell>
          <cell r="B101" t="str">
            <v>OF.T.SAN.FEMINE(1Noc,1Ult)24U</v>
          </cell>
          <cell r="C101" t="str">
            <v>T</v>
          </cell>
          <cell r="D101" t="str">
            <v>15.0</v>
          </cell>
          <cell r="E101">
            <v>0</v>
          </cell>
          <cell r="F101">
            <v>42.020699999999998</v>
          </cell>
          <cell r="G101">
            <v>42.020699999999998</v>
          </cell>
        </row>
        <row r="102">
          <cell r="A102" t="str">
            <v>1019901</v>
          </cell>
          <cell r="B102" t="str">
            <v>TOALLA FEMINE ECON.10 U</v>
          </cell>
          <cell r="C102" t="str">
            <v>T</v>
          </cell>
          <cell r="E102">
            <v>0</v>
          </cell>
          <cell r="F102">
            <v>0</v>
          </cell>
          <cell r="G102">
            <v>0.16</v>
          </cell>
        </row>
        <row r="103">
          <cell r="A103" t="str">
            <v>1019903</v>
          </cell>
          <cell r="B103" t="str">
            <v>TOALLA FEMINE ANAT.10 U</v>
          </cell>
          <cell r="C103" t="str">
            <v>T</v>
          </cell>
          <cell r="E103">
            <v>0</v>
          </cell>
          <cell r="F103">
            <v>0</v>
          </cell>
          <cell r="G103">
            <v>0.30509999999999998</v>
          </cell>
        </row>
        <row r="104">
          <cell r="A104" t="str">
            <v>1019904</v>
          </cell>
          <cell r="B104" t="str">
            <v>TOALLA FEMINE ANAT.20 U</v>
          </cell>
          <cell r="C104" t="str">
            <v>T</v>
          </cell>
          <cell r="E104">
            <v>0</v>
          </cell>
          <cell r="F104">
            <v>0</v>
          </cell>
          <cell r="G104">
            <v>0.46129999999999999</v>
          </cell>
        </row>
        <row r="105">
          <cell r="A105" t="str">
            <v>1019905</v>
          </cell>
          <cell r="B105" t="str">
            <v>TOALLA FEMINE PLUS/ALAS.10 U</v>
          </cell>
          <cell r="C105" t="str">
            <v>T</v>
          </cell>
          <cell r="E105">
            <v>0</v>
          </cell>
          <cell r="F105">
            <v>0</v>
          </cell>
          <cell r="G105">
            <v>0.23654</v>
          </cell>
        </row>
        <row r="106">
          <cell r="A106" t="str">
            <v>1019907</v>
          </cell>
          <cell r="B106" t="str">
            <v>TOALLA FE.UDELG/ALAS/MALLA 10U</v>
          </cell>
          <cell r="C106" t="str">
            <v>T</v>
          </cell>
          <cell r="E106">
            <v>0</v>
          </cell>
          <cell r="F106">
            <v>0</v>
          </cell>
          <cell r="G106">
            <v>0.33160000000000001</v>
          </cell>
        </row>
        <row r="107">
          <cell r="A107" t="str">
            <v>1019908</v>
          </cell>
          <cell r="B107" t="str">
            <v>TOALLA FE.UDELG/ALAS/MALLA 20U</v>
          </cell>
          <cell r="C107" t="str">
            <v>T</v>
          </cell>
          <cell r="E107">
            <v>0</v>
          </cell>
          <cell r="F107">
            <v>0</v>
          </cell>
          <cell r="G107">
            <v>0.10575</v>
          </cell>
        </row>
        <row r="108">
          <cell r="A108" t="str">
            <v>1019909</v>
          </cell>
          <cell r="B108" t="str">
            <v>TOALLA FEMINE NOCT.20U</v>
          </cell>
          <cell r="C108" t="str">
            <v>T</v>
          </cell>
          <cell r="E108">
            <v>0</v>
          </cell>
          <cell r="F108">
            <v>0</v>
          </cell>
          <cell r="G108">
            <v>1.43262</v>
          </cell>
        </row>
        <row r="109">
          <cell r="A109" t="str">
            <v>1019910</v>
          </cell>
          <cell r="B109" t="str">
            <v>TOALLA FE.UDELG/ALAS/TELA 10U</v>
          </cell>
          <cell r="C109" t="str">
            <v>T</v>
          </cell>
          <cell r="E109">
            <v>0</v>
          </cell>
          <cell r="F109">
            <v>0</v>
          </cell>
          <cell r="G109">
            <v>0.33165</v>
          </cell>
        </row>
        <row r="110">
          <cell r="A110" t="str">
            <v>1019911</v>
          </cell>
          <cell r="B110" t="str">
            <v>TOALLA FE.UDELG/ALAS/TELA 20U</v>
          </cell>
          <cell r="C110" t="str">
            <v>T</v>
          </cell>
          <cell r="E110">
            <v>0</v>
          </cell>
          <cell r="F110">
            <v>0</v>
          </cell>
          <cell r="G110">
            <v>0.37764999999999999</v>
          </cell>
        </row>
        <row r="111">
          <cell r="A111" t="str">
            <v>1020004</v>
          </cell>
          <cell r="B111" t="str">
            <v>PAÐAL FLUFFIES ECO.M/R 18/12</v>
          </cell>
          <cell r="C111" t="str">
            <v>PAN</v>
          </cell>
          <cell r="D111" t="str">
            <v>16.95</v>
          </cell>
          <cell r="E111">
            <v>0</v>
          </cell>
          <cell r="F111">
            <v>19.0898</v>
          </cell>
          <cell r="G111">
            <v>19.0901</v>
          </cell>
        </row>
        <row r="112">
          <cell r="A112" t="str">
            <v>1020005</v>
          </cell>
          <cell r="B112" t="str">
            <v>PAÐAL FLUFFIES ECO.G/R 18/10</v>
          </cell>
          <cell r="C112" t="str">
            <v>PAN</v>
          </cell>
          <cell r="D112" t="str">
            <v>14.68</v>
          </cell>
          <cell r="E112">
            <v>0</v>
          </cell>
          <cell r="F112">
            <v>14.3581</v>
          </cell>
          <cell r="G112">
            <v>14.3619</v>
          </cell>
        </row>
        <row r="113">
          <cell r="A113" t="str">
            <v>1020023</v>
          </cell>
          <cell r="B113" t="str">
            <v>PAN.FLUFF.ECO/PEQ/GRANEL 50/1</v>
          </cell>
          <cell r="C113" t="str">
            <v>PAN</v>
          </cell>
          <cell r="E113">
            <v>0</v>
          </cell>
          <cell r="F113">
            <v>0</v>
          </cell>
          <cell r="G113">
            <v>6.1538459999999997</v>
          </cell>
        </row>
        <row r="114">
          <cell r="A114" t="str">
            <v>1029905</v>
          </cell>
          <cell r="B114" t="str">
            <v>PAN.FLUFF.ECON.MED.GRANEL 50/1</v>
          </cell>
          <cell r="C114" t="str">
            <v>PAN</v>
          </cell>
          <cell r="E114">
            <v>0</v>
          </cell>
          <cell r="F114">
            <v>0</v>
          </cell>
          <cell r="G114">
            <v>5.0185000000000004</v>
          </cell>
        </row>
        <row r="115">
          <cell r="A115" t="str">
            <v>1029910</v>
          </cell>
          <cell r="B115" t="str">
            <v>PAÐAL FLUFFIE PREMIUM PEQ.50/1</v>
          </cell>
          <cell r="C115" t="str">
            <v>PAN</v>
          </cell>
          <cell r="E115">
            <v>0</v>
          </cell>
          <cell r="F115">
            <v>0</v>
          </cell>
          <cell r="G115">
            <v>6.1538459999999997</v>
          </cell>
        </row>
        <row r="116">
          <cell r="A116" t="str">
            <v>1029916</v>
          </cell>
          <cell r="B116" t="str">
            <v>TOA.SANIT.FEMINE ANAT. PAQ 3</v>
          </cell>
          <cell r="C116" t="str">
            <v>T</v>
          </cell>
          <cell r="E116">
            <v>0</v>
          </cell>
          <cell r="F116">
            <v>0</v>
          </cell>
          <cell r="G116">
            <v>0.30399999999999999</v>
          </cell>
        </row>
        <row r="117">
          <cell r="A117" t="str">
            <v>1029919</v>
          </cell>
          <cell r="B117" t="str">
            <v>PAÐAL FLUFFIES PRE M/R 50/1</v>
          </cell>
          <cell r="C117" t="str">
            <v>PAN</v>
          </cell>
          <cell r="E117">
            <v>0</v>
          </cell>
          <cell r="F117">
            <v>0</v>
          </cell>
          <cell r="G117">
            <v>5.0140000000000002</v>
          </cell>
        </row>
        <row r="118">
          <cell r="A118" t="str">
            <v>1029920</v>
          </cell>
          <cell r="B118" t="str">
            <v>PAÐAL FLUFFIES PREM G/R 50/1</v>
          </cell>
          <cell r="C118" t="str">
            <v>PAN</v>
          </cell>
          <cell r="E118">
            <v>0</v>
          </cell>
          <cell r="F118">
            <v>0</v>
          </cell>
          <cell r="G118">
            <v>9.4763000000000002</v>
          </cell>
        </row>
        <row r="119">
          <cell r="A119" t="str">
            <v>1029951</v>
          </cell>
          <cell r="B119" t="str">
            <v>PANAL.FLUFF.PREM.GDE.REG.10U</v>
          </cell>
          <cell r="C119" t="str">
            <v>PAN</v>
          </cell>
          <cell r="E119">
            <v>0</v>
          </cell>
          <cell r="F119">
            <v>0</v>
          </cell>
          <cell r="G119">
            <v>1.8953367999999999</v>
          </cell>
        </row>
        <row r="120">
          <cell r="A120" t="str">
            <v>1029953</v>
          </cell>
          <cell r="B120" t="str">
            <v>PANAL.FLUFF.ECON.PEQ.REG.14U</v>
          </cell>
          <cell r="C120" t="str">
            <v>PAN</v>
          </cell>
          <cell r="E120">
            <v>0</v>
          </cell>
          <cell r="F120">
            <v>0</v>
          </cell>
          <cell r="G120">
            <v>1.7629999999999999</v>
          </cell>
        </row>
        <row r="121">
          <cell r="A121" t="str">
            <v>1029954</v>
          </cell>
          <cell r="B121" t="str">
            <v>PANAL.FLUFF.ECON.MED.REG.12U</v>
          </cell>
          <cell r="C121" t="str">
            <v>PAN</v>
          </cell>
          <cell r="E121">
            <v>0</v>
          </cell>
          <cell r="F121">
            <v>0</v>
          </cell>
          <cell r="G121">
            <v>1.20444</v>
          </cell>
        </row>
        <row r="122">
          <cell r="A122" t="str">
            <v>1029955</v>
          </cell>
          <cell r="B122" t="str">
            <v>PANAL.FLUFF.ECON.GDE.REG.10U</v>
          </cell>
          <cell r="C122" t="str">
            <v>PAN</v>
          </cell>
          <cell r="E122">
            <v>0</v>
          </cell>
          <cell r="F122">
            <v>0</v>
          </cell>
          <cell r="G122">
            <v>0.79759999999999998</v>
          </cell>
        </row>
        <row r="123">
          <cell r="A123" t="str">
            <v>5070001</v>
          </cell>
          <cell r="B123" t="str">
            <v>PAP.BOND AMA.B-15 CTA.(533.33)</v>
          </cell>
          <cell r="C123" t="str">
            <v>CT</v>
          </cell>
          <cell r="D123" t="str">
            <v>4.0</v>
          </cell>
          <cell r="E123">
            <v>0</v>
          </cell>
          <cell r="F123">
            <v>1.7645</v>
          </cell>
          <cell r="G123">
            <v>1.7644</v>
          </cell>
        </row>
        <row r="124">
          <cell r="A124" t="str">
            <v>5080001</v>
          </cell>
          <cell r="B124" t="str">
            <v>PAP.BOND ROS.B-15 CTA.(533.33)</v>
          </cell>
          <cell r="C124" t="str">
            <v>CT</v>
          </cell>
          <cell r="D124" t="str">
            <v>4.0</v>
          </cell>
          <cell r="E124">
            <v>0</v>
          </cell>
          <cell r="F124">
            <v>1.7643</v>
          </cell>
          <cell r="G124">
            <v>1.7361</v>
          </cell>
        </row>
        <row r="125">
          <cell r="A125" t="str">
            <v>5090001</v>
          </cell>
          <cell r="B125" t="str">
            <v>PAP.BOND CEL.B-15 CTA.(533.33)</v>
          </cell>
          <cell r="C125" t="str">
            <v>CT</v>
          </cell>
          <cell r="D125" t="str">
            <v>4.0</v>
          </cell>
          <cell r="E125">
            <v>0</v>
          </cell>
          <cell r="F125">
            <v>1.7653000000000001</v>
          </cell>
          <cell r="G125">
            <v>1.7178</v>
          </cell>
        </row>
        <row r="126">
          <cell r="A126" t="str">
            <v>5100001</v>
          </cell>
          <cell r="B126" t="str">
            <v>PAP.BOND VDE.B-15 CTA.(533.33)</v>
          </cell>
          <cell r="C126" t="str">
            <v>CT</v>
          </cell>
          <cell r="D126" t="str">
            <v>4.0</v>
          </cell>
          <cell r="E126">
            <v>0</v>
          </cell>
          <cell r="F126">
            <v>1.6971000000000001</v>
          </cell>
          <cell r="G126">
            <v>1.6971000000000001</v>
          </cell>
        </row>
        <row r="127">
          <cell r="A127" t="str">
            <v>5140001</v>
          </cell>
          <cell r="B127" t="str">
            <v>PAP.BOND 20 BCO.CTA.(400.00)</v>
          </cell>
          <cell r="C127" t="str">
            <v>CT</v>
          </cell>
          <cell r="E127">
            <v>0</v>
          </cell>
          <cell r="F127">
            <v>2.0286</v>
          </cell>
          <cell r="G127">
            <v>2.0286</v>
          </cell>
        </row>
        <row r="128">
          <cell r="A128" t="str">
            <v>5172001</v>
          </cell>
          <cell r="B128" t="str">
            <v>PAP.GOLDEN PAPER CARTA  B-20</v>
          </cell>
          <cell r="C128" t="str">
            <v>CT</v>
          </cell>
          <cell r="D128" t="str">
            <v>5.0</v>
          </cell>
          <cell r="E128">
            <v>0</v>
          </cell>
          <cell r="F128">
            <v>2.5266000000000002</v>
          </cell>
          <cell r="G128">
            <v>2.6507000000000001</v>
          </cell>
        </row>
        <row r="129">
          <cell r="A129" t="str">
            <v>5172001-I</v>
          </cell>
          <cell r="B129" t="str">
            <v>PAP.BOND.GOLDEN PAPER CTA</v>
          </cell>
          <cell r="C129" t="str">
            <v>CT</v>
          </cell>
          <cell r="D129" t="str">
            <v>5.0</v>
          </cell>
          <cell r="E129">
            <v>0</v>
          </cell>
          <cell r="F129">
            <v>2.5524</v>
          </cell>
          <cell r="G129">
            <v>1.978</v>
          </cell>
        </row>
        <row r="130">
          <cell r="A130" t="str">
            <v>5172002</v>
          </cell>
          <cell r="B130" t="str">
            <v>PAP.GOLDEN PAPER OFICIO B-20</v>
          </cell>
          <cell r="C130" t="str">
            <v>CT</v>
          </cell>
          <cell r="D130" t="str">
            <v>6.0</v>
          </cell>
          <cell r="E130">
            <v>0</v>
          </cell>
          <cell r="F130">
            <v>2.9859</v>
          </cell>
          <cell r="G130">
            <v>2.8641000000000001</v>
          </cell>
        </row>
        <row r="131">
          <cell r="A131" t="str">
            <v>5172002-I</v>
          </cell>
          <cell r="B131" t="str">
            <v>PAP.GOLDEN PAPER OFIC</v>
          </cell>
          <cell r="C131" t="str">
            <v>CT</v>
          </cell>
          <cell r="D131" t="str">
            <v>6.0</v>
          </cell>
          <cell r="E131">
            <v>0</v>
          </cell>
          <cell r="F131">
            <v>3.0163000000000002</v>
          </cell>
          <cell r="G131">
            <v>1.9791000000000001</v>
          </cell>
        </row>
        <row r="132">
          <cell r="A132" t="str">
            <v>5172004</v>
          </cell>
          <cell r="B132" t="str">
            <v>PAPEL BRIGHT OFFICE PAPER OFIC</v>
          </cell>
          <cell r="C132" t="str">
            <v>CT</v>
          </cell>
          <cell r="D132" t="str">
            <v>6.0</v>
          </cell>
          <cell r="E132">
            <v>0</v>
          </cell>
          <cell r="F132">
            <v>3.0165000000000002</v>
          </cell>
          <cell r="G132">
            <v>3.0991</v>
          </cell>
        </row>
        <row r="133">
          <cell r="A133" t="str">
            <v>5174001</v>
          </cell>
          <cell r="B133" t="str">
            <v>PAP.BOND B20 FOTOCO.ROSADO CTA</v>
          </cell>
          <cell r="C133" t="str">
            <v>CT</v>
          </cell>
          <cell r="D133" t="str">
            <v>5.0</v>
          </cell>
          <cell r="E133">
            <v>0</v>
          </cell>
          <cell r="F133">
            <v>2.3681000000000001</v>
          </cell>
          <cell r="G133">
            <v>2.3782000000000001</v>
          </cell>
        </row>
        <row r="134">
          <cell r="A134" t="str">
            <v>5174002</v>
          </cell>
          <cell r="B134" t="str">
            <v>PAP.BOND B20 FOTOCOP.ROS  OFIC</v>
          </cell>
          <cell r="C134" t="str">
            <v>CT</v>
          </cell>
          <cell r="D134" t="str">
            <v>6.0</v>
          </cell>
          <cell r="E134">
            <v>2.8433999999999999</v>
          </cell>
          <cell r="F134">
            <v>2.7985000000000002</v>
          </cell>
          <cell r="G134">
            <v>2.7985000000000002</v>
          </cell>
        </row>
        <row r="135">
          <cell r="A135" t="str">
            <v>5174003</v>
          </cell>
          <cell r="B135" t="str">
            <v>PAP.BOND B20 FOTOCOP.VERDE CTA</v>
          </cell>
          <cell r="C135" t="str">
            <v>CT</v>
          </cell>
          <cell r="D135" t="str">
            <v>5.0</v>
          </cell>
          <cell r="E135">
            <v>0</v>
          </cell>
          <cell r="F135">
            <v>2.5548000000000002</v>
          </cell>
          <cell r="G135">
            <v>2.5548000000000002</v>
          </cell>
        </row>
        <row r="136">
          <cell r="A136" t="str">
            <v>5174004</v>
          </cell>
          <cell r="B136" t="str">
            <v>PAP.BOND B20 FOTOCOP.VDE   OFI</v>
          </cell>
          <cell r="C136" t="str">
            <v>CT</v>
          </cell>
          <cell r="D136" t="str">
            <v>6.0</v>
          </cell>
          <cell r="E136">
            <v>2.6676000000000002</v>
          </cell>
          <cell r="F136">
            <v>3.0196000000000001</v>
          </cell>
          <cell r="G136">
            <v>3.0196000000000001</v>
          </cell>
        </row>
        <row r="137">
          <cell r="A137" t="str">
            <v>5174005</v>
          </cell>
          <cell r="B137" t="str">
            <v>PAP.BOND B20 FOTOC.AMA.CTA.</v>
          </cell>
          <cell r="C137" t="str">
            <v>CT</v>
          </cell>
          <cell r="D137" t="str">
            <v>5.0</v>
          </cell>
          <cell r="E137">
            <v>0</v>
          </cell>
          <cell r="F137">
            <v>2.3681000000000001</v>
          </cell>
          <cell r="G137">
            <v>1.9015</v>
          </cell>
        </row>
        <row r="138">
          <cell r="A138" t="str">
            <v>5174006</v>
          </cell>
          <cell r="B138" t="str">
            <v>PAP.BOND.B20.FOTOCOP.AMA.OFIC</v>
          </cell>
          <cell r="C138" t="str">
            <v>CT</v>
          </cell>
          <cell r="D138" t="str">
            <v>6.0</v>
          </cell>
          <cell r="E138">
            <v>0</v>
          </cell>
          <cell r="F138">
            <v>2.9275000000000002</v>
          </cell>
          <cell r="G138">
            <v>2.891</v>
          </cell>
        </row>
        <row r="139">
          <cell r="A139" t="str">
            <v>5174007</v>
          </cell>
          <cell r="B139" t="str">
            <v>PAP.BOND B20 FOT.CELESTE  OFIC</v>
          </cell>
          <cell r="C139" t="str">
            <v>CT</v>
          </cell>
          <cell r="D139" t="str">
            <v>6.0</v>
          </cell>
          <cell r="E139">
            <v>2.7544</v>
          </cell>
          <cell r="F139">
            <v>2.7841</v>
          </cell>
          <cell r="G139">
            <v>2.7841</v>
          </cell>
        </row>
        <row r="140">
          <cell r="A140" t="str">
            <v>5350006</v>
          </cell>
          <cell r="B140" t="str">
            <v>PAP.KRAFT 54 NAT.75x100cm</v>
          </cell>
          <cell r="C140" t="str">
            <v>CT</v>
          </cell>
          <cell r="E140">
            <v>1.7000000000000001E-2</v>
          </cell>
          <cell r="F140">
            <v>2.23E-2</v>
          </cell>
          <cell r="G140">
            <v>2.24E-2</v>
          </cell>
        </row>
        <row r="141">
          <cell r="A141" t="str">
            <v>5350009</v>
          </cell>
          <cell r="B141" t="str">
            <v>PAP.KRAFT 54G  8x36</v>
          </cell>
          <cell r="C141" t="str">
            <v>CT</v>
          </cell>
          <cell r="E141">
            <v>0</v>
          </cell>
          <cell r="F141">
            <v>5.4999999999999997E-3</v>
          </cell>
          <cell r="G141">
            <v>5.5999999999999999E-3</v>
          </cell>
        </row>
        <row r="142">
          <cell r="A142" t="str">
            <v>5350014</v>
          </cell>
          <cell r="B142" t="str">
            <v>PLGS.KRAFT 54 14 3/4X 19 5/8</v>
          </cell>
          <cell r="C142" t="str">
            <v>CT</v>
          </cell>
          <cell r="E142">
            <v>0</v>
          </cell>
          <cell r="F142">
            <v>7.1000000000000004E-3</v>
          </cell>
          <cell r="G142">
            <v>6.1000000000000004E-3</v>
          </cell>
        </row>
        <row r="143">
          <cell r="A143" t="str">
            <v>5980002</v>
          </cell>
          <cell r="B143" t="str">
            <v>SERVICIO DE REBOBINADO</v>
          </cell>
          <cell r="C143" t="str">
            <v>CT</v>
          </cell>
          <cell r="E143">
            <v>0</v>
          </cell>
          <cell r="F143">
            <v>0</v>
          </cell>
          <cell r="G143">
            <v>0</v>
          </cell>
        </row>
        <row r="144">
          <cell r="A144" t="str">
            <v>6010102</v>
          </cell>
          <cell r="B144" t="str">
            <v>P.H.TERNURA IND.1H.C/300 BCO</v>
          </cell>
          <cell r="C144" t="str">
            <v>PTHR</v>
          </cell>
          <cell r="E144">
            <v>0</v>
          </cell>
          <cell r="F144">
            <v>0</v>
          </cell>
          <cell r="G144">
            <v>8.1100000000000005E-2</v>
          </cell>
        </row>
        <row r="145">
          <cell r="A145" t="str">
            <v>6010199</v>
          </cell>
          <cell r="B145" t="str">
            <v>P.H.TERNURA 300H 24/1 ECON</v>
          </cell>
          <cell r="C145" t="str">
            <v>PTHR</v>
          </cell>
          <cell r="D145" t="str">
            <v>3.3864</v>
          </cell>
          <cell r="E145">
            <v>2.3488000000000002</v>
          </cell>
          <cell r="F145">
            <v>2.0093000000000001</v>
          </cell>
          <cell r="G145">
            <v>1.8574999999999999</v>
          </cell>
        </row>
        <row r="146">
          <cell r="A146" t="str">
            <v>6020004</v>
          </cell>
          <cell r="B146" t="str">
            <v>P.TOALLA TERNURA 85HD 24/1</v>
          </cell>
          <cell r="C146" t="str">
            <v>PTHT</v>
          </cell>
          <cell r="D146" t="str">
            <v>12.6384</v>
          </cell>
          <cell r="E146">
            <v>6.6029999999999998</v>
          </cell>
          <cell r="F146">
            <v>8.2384000000000004</v>
          </cell>
          <cell r="G146">
            <v>8.4479000000000006</v>
          </cell>
        </row>
        <row r="147">
          <cell r="A147" t="str">
            <v>6020005</v>
          </cell>
          <cell r="B147" t="str">
            <v>P.TOALLA TERNURA  85HD 12/2</v>
          </cell>
          <cell r="C147" t="str">
            <v>PTHT</v>
          </cell>
          <cell r="D147" t="str">
            <v>12.6384</v>
          </cell>
          <cell r="E147">
            <v>6.7908999999999997</v>
          </cell>
          <cell r="F147">
            <v>7.9622999999999999</v>
          </cell>
          <cell r="G147">
            <v>9.3183000000000007</v>
          </cell>
        </row>
        <row r="148">
          <cell r="A148" t="str">
            <v>6020009</v>
          </cell>
          <cell r="B148" t="str">
            <v>SERV.TERN.CUADRADA 24/100</v>
          </cell>
          <cell r="C148" t="str">
            <v>PTHS</v>
          </cell>
          <cell r="D148" t="str">
            <v>10.9488</v>
          </cell>
          <cell r="E148">
            <v>6.9183000000000003</v>
          </cell>
          <cell r="F148">
            <v>5.8017000000000003</v>
          </cell>
          <cell r="G148">
            <v>5.9569000000000001</v>
          </cell>
        </row>
        <row r="149">
          <cell r="A149" t="str">
            <v>6020011</v>
          </cell>
          <cell r="B149" t="str">
            <v>SERV. TERNURA DISPENS. 24/100</v>
          </cell>
          <cell r="C149" t="str">
            <v>PTHS</v>
          </cell>
          <cell r="D149" t="str">
            <v>6.9144</v>
          </cell>
          <cell r="E149">
            <v>4.3754</v>
          </cell>
          <cell r="F149">
            <v>3.9030999999999998</v>
          </cell>
          <cell r="G149">
            <v>4.1864400000000002</v>
          </cell>
        </row>
        <row r="150">
          <cell r="A150" t="str">
            <v>6020089</v>
          </cell>
          <cell r="B150" t="str">
            <v>P.H.TERNURA 1000H 12/4</v>
          </cell>
          <cell r="C150" t="str">
            <v>PTHR</v>
          </cell>
          <cell r="D150" t="str">
            <v>22.5840</v>
          </cell>
          <cell r="E150">
            <v>13.6358</v>
          </cell>
          <cell r="F150">
            <v>11.887499999999999</v>
          </cell>
          <cell r="G150">
            <v>13.5063</v>
          </cell>
        </row>
        <row r="151">
          <cell r="A151" t="str">
            <v>6020091</v>
          </cell>
          <cell r="B151" t="str">
            <v>P.H.TERNURA 1000H 48/1 ECON</v>
          </cell>
          <cell r="C151" t="str">
            <v>PTHR</v>
          </cell>
          <cell r="D151" t="str">
            <v>22.5840</v>
          </cell>
          <cell r="E151">
            <v>11.398300000000001</v>
          </cell>
          <cell r="F151">
            <v>11.654199999999999</v>
          </cell>
          <cell r="G151">
            <v>12.3725</v>
          </cell>
        </row>
        <row r="152">
          <cell r="A152" t="str">
            <v>6020092</v>
          </cell>
          <cell r="B152" t="str">
            <v>P.H.TERNURA 500H 12/4</v>
          </cell>
          <cell r="C152" t="str">
            <v>PTHR</v>
          </cell>
          <cell r="D152" t="str">
            <v>11.2896</v>
          </cell>
          <cell r="E152">
            <v>8.1233000000000004</v>
          </cell>
          <cell r="F152">
            <v>6.2316000000000003</v>
          </cell>
          <cell r="G152">
            <v>6.5450999999999997</v>
          </cell>
        </row>
        <row r="153">
          <cell r="A153" t="str">
            <v>6020106</v>
          </cell>
          <cell r="B153" t="str">
            <v>P.H.TERNURA 300H 12/4</v>
          </cell>
          <cell r="C153" t="str">
            <v>PTHR</v>
          </cell>
          <cell r="D153" t="str">
            <v>6.7728</v>
          </cell>
          <cell r="E153">
            <v>4.2618</v>
          </cell>
          <cell r="F153">
            <v>4.8398000000000003</v>
          </cell>
          <cell r="G153">
            <v>4.7721</v>
          </cell>
        </row>
        <row r="154">
          <cell r="A154" t="str">
            <v>6020107</v>
          </cell>
          <cell r="B154" t="str">
            <v>P.H.TERNURA 300H 10/6</v>
          </cell>
          <cell r="C154" t="str">
            <v>PTHR</v>
          </cell>
          <cell r="D154" t="str">
            <v>8.4660</v>
          </cell>
          <cell r="E154">
            <v>5.5229999999999997</v>
          </cell>
          <cell r="F154">
            <v>4.9682000000000004</v>
          </cell>
          <cell r="G154">
            <v>5.8226000000000004</v>
          </cell>
        </row>
        <row r="155">
          <cell r="A155" t="str">
            <v>6020108</v>
          </cell>
          <cell r="B155" t="str">
            <v>P.H.TERNURA 300H 4/12</v>
          </cell>
          <cell r="C155" t="str">
            <v>PTHR</v>
          </cell>
          <cell r="D155" t="str">
            <v>6.7728</v>
          </cell>
          <cell r="E155">
            <v>4.4402999999999997</v>
          </cell>
          <cell r="F155">
            <v>4.4978999999999996</v>
          </cell>
          <cell r="G155">
            <v>3.9447999999999999</v>
          </cell>
        </row>
        <row r="156">
          <cell r="A156" t="str">
            <v>6020109</v>
          </cell>
          <cell r="B156" t="str">
            <v>P.H.TERNURA 300H 4/24</v>
          </cell>
          <cell r="C156" t="str">
            <v>PTHR</v>
          </cell>
          <cell r="D156" t="str">
            <v>13.5456</v>
          </cell>
          <cell r="E156">
            <v>8.6745000000000001</v>
          </cell>
          <cell r="F156">
            <v>8.1105</v>
          </cell>
          <cell r="G156">
            <v>7.7104999999999997</v>
          </cell>
        </row>
        <row r="157">
          <cell r="A157" t="str">
            <v>6020180</v>
          </cell>
          <cell r="B157" t="str">
            <v>P.TOALLA SUPER CHOICE 60HD 4/6</v>
          </cell>
          <cell r="C157" t="str">
            <v>PTHR</v>
          </cell>
          <cell r="D157" t="str">
            <v>8.9208</v>
          </cell>
          <cell r="E157">
            <v>0</v>
          </cell>
          <cell r="F157">
            <v>0</v>
          </cell>
          <cell r="G157">
            <v>6.1986999999999997</v>
          </cell>
        </row>
        <row r="158">
          <cell r="A158" t="str">
            <v>6020200</v>
          </cell>
          <cell r="B158" t="str">
            <v>P.TOALLA SUN BELT 60HD 30/1</v>
          </cell>
          <cell r="C158" t="str">
            <v>PTHT</v>
          </cell>
          <cell r="D158" t="str">
            <v>11.151</v>
          </cell>
          <cell r="E158">
            <v>6.8221999999999996</v>
          </cell>
          <cell r="F158">
            <v>7.3807999999999998</v>
          </cell>
          <cell r="G158">
            <v>7.3807999999999998</v>
          </cell>
        </row>
        <row r="159">
          <cell r="A159" t="str">
            <v>6020201</v>
          </cell>
          <cell r="B159" t="str">
            <v>P.TOALLA SUN BELT 60HD 24/1 EC</v>
          </cell>
          <cell r="C159" t="str">
            <v>PTHT</v>
          </cell>
          <cell r="D159" t="str">
            <v>9.9208</v>
          </cell>
          <cell r="E159">
            <v>5.7336999999999998</v>
          </cell>
          <cell r="F159">
            <v>5.7336999999999998</v>
          </cell>
          <cell r="G159">
            <v>5.7336999999999998</v>
          </cell>
        </row>
        <row r="160">
          <cell r="A160" t="str">
            <v>6020203</v>
          </cell>
          <cell r="B160" t="str">
            <v>P.H.SUN BELT 200HD 16/6</v>
          </cell>
          <cell r="C160" t="str">
            <v>PTHR</v>
          </cell>
          <cell r="D160" t="str">
            <v>13.9968</v>
          </cell>
          <cell r="E160">
            <v>8.7101000000000006</v>
          </cell>
          <cell r="F160">
            <v>8.6717999999999993</v>
          </cell>
          <cell r="G160">
            <v>8.7102000000000004</v>
          </cell>
        </row>
        <row r="161">
          <cell r="A161" t="str">
            <v>6020605</v>
          </cell>
          <cell r="B161" t="str">
            <v>P.TOALLA TERNURA 85HD 24/1 IND</v>
          </cell>
          <cell r="C161" t="str">
            <v>PTHT</v>
          </cell>
          <cell r="D161" t="str">
            <v>0.55</v>
          </cell>
          <cell r="E161">
            <v>0</v>
          </cell>
          <cell r="F161">
            <v>0</v>
          </cell>
          <cell r="G161">
            <v>0.25501299999999999</v>
          </cell>
        </row>
        <row r="162">
          <cell r="A162" t="str">
            <v>6080002</v>
          </cell>
          <cell r="B162" t="str">
            <v>P.H.CAVALIER 300HD IND 45/1</v>
          </cell>
          <cell r="C162" t="str">
            <v>PTHR</v>
          </cell>
          <cell r="D162" t="str">
            <v>10.9485</v>
          </cell>
          <cell r="E162">
            <v>6.8375000000000004</v>
          </cell>
          <cell r="F162">
            <v>7.5048000000000004</v>
          </cell>
          <cell r="G162">
            <v>7.5048000000000004</v>
          </cell>
        </row>
        <row r="163">
          <cell r="A163" t="str">
            <v>6080004</v>
          </cell>
          <cell r="B163" t="str">
            <v>P.H. CAVALIER 500HD IND. 96/1</v>
          </cell>
          <cell r="C163" t="str">
            <v>PTHR</v>
          </cell>
          <cell r="D163" t="str">
            <v>38.9376</v>
          </cell>
          <cell r="E163">
            <v>0</v>
          </cell>
          <cell r="F163">
            <v>0</v>
          </cell>
          <cell r="G163">
            <v>27.0869</v>
          </cell>
        </row>
        <row r="164">
          <cell r="A164" t="str">
            <v>6080015</v>
          </cell>
          <cell r="B164" t="str">
            <v>P.H.INDIVIDUAL 500HD 48/1 ECO</v>
          </cell>
          <cell r="C164" t="str">
            <v>PTHR</v>
          </cell>
          <cell r="E164">
            <v>8.1781000000000006</v>
          </cell>
          <cell r="F164">
            <v>9.6457999999999995</v>
          </cell>
          <cell r="G164">
            <v>8.2988</v>
          </cell>
        </row>
        <row r="165">
          <cell r="A165" t="str">
            <v>6110001</v>
          </cell>
          <cell r="B165" t="str">
            <v>P.H.ENSUEÐO 250HD 12/4</v>
          </cell>
          <cell r="C165" t="str">
            <v>PTHR</v>
          </cell>
          <cell r="D165" t="str">
            <v>7.6608</v>
          </cell>
          <cell r="E165">
            <v>5.7302999999999997</v>
          </cell>
          <cell r="F165">
            <v>6.1048</v>
          </cell>
          <cell r="G165">
            <v>6.7246899999999998</v>
          </cell>
        </row>
        <row r="166">
          <cell r="A166" t="str">
            <v>6110004</v>
          </cell>
          <cell r="B166" t="str">
            <v>P.H.ENSUEÐO 250HD 4/24</v>
          </cell>
          <cell r="C166" t="str">
            <v>PTHR</v>
          </cell>
          <cell r="D166" t="str">
            <v>18.816</v>
          </cell>
          <cell r="E166">
            <v>13.370699999999999</v>
          </cell>
          <cell r="F166">
            <v>9.9672999999999998</v>
          </cell>
          <cell r="G166">
            <v>9.9672999999999998</v>
          </cell>
        </row>
        <row r="167">
          <cell r="A167" t="str">
            <v>6110012</v>
          </cell>
          <cell r="B167" t="str">
            <v>P.H.MEGA ENSUEÐO 420HD 10/6</v>
          </cell>
          <cell r="C167" t="str">
            <v>PTHR</v>
          </cell>
          <cell r="D167" t="str">
            <v>19.1040</v>
          </cell>
          <cell r="E167">
            <v>12.1022</v>
          </cell>
          <cell r="F167">
            <v>12.3483</v>
          </cell>
          <cell r="G167">
            <v>15.541219999999999</v>
          </cell>
        </row>
        <row r="168">
          <cell r="A168" t="str">
            <v>6110013</v>
          </cell>
          <cell r="B168" t="str">
            <v>P.H.MEGA ENSUEÐO 420HD 48/1 EC</v>
          </cell>
          <cell r="C168" t="str">
            <v>PTHR</v>
          </cell>
          <cell r="D168" t="str">
            <v>15.2832</v>
          </cell>
          <cell r="E168">
            <v>9.4230999999999998</v>
          </cell>
          <cell r="F168">
            <v>4.4340000000000002</v>
          </cell>
          <cell r="G168">
            <v>10.727</v>
          </cell>
        </row>
        <row r="169">
          <cell r="A169" t="str">
            <v>6110026</v>
          </cell>
          <cell r="B169" t="str">
            <v>P.H.ENSUEÐO CLASICO 250HD 10/6</v>
          </cell>
          <cell r="C169" t="str">
            <v>PTHR</v>
          </cell>
          <cell r="D169" t="str">
            <v>9.5760</v>
          </cell>
          <cell r="E169">
            <v>7.2710999999999997</v>
          </cell>
          <cell r="F169">
            <v>6.9653</v>
          </cell>
          <cell r="G169">
            <v>7.7138</v>
          </cell>
        </row>
        <row r="170">
          <cell r="A170" t="str">
            <v>6110027</v>
          </cell>
          <cell r="B170" t="str">
            <v>P.H.ENSUEÐO CLASICO 250HD 4/12</v>
          </cell>
          <cell r="C170" t="str">
            <v>PTHR</v>
          </cell>
          <cell r="D170" t="str">
            <v>7.6608</v>
          </cell>
          <cell r="E170">
            <v>6.1452</v>
          </cell>
          <cell r="F170">
            <v>5.3037000000000001</v>
          </cell>
          <cell r="G170">
            <v>5.9493</v>
          </cell>
        </row>
        <row r="171">
          <cell r="A171" t="str">
            <v>6110028</v>
          </cell>
          <cell r="B171" t="str">
            <v>P.H.ENSUEÐO CLASICO 250HD 4/24</v>
          </cell>
          <cell r="C171" t="str">
            <v>PTHR</v>
          </cell>
          <cell r="D171" t="str">
            <v>15.3216</v>
          </cell>
          <cell r="E171">
            <v>13.370699999999999</v>
          </cell>
          <cell r="F171">
            <v>13.015700000000001</v>
          </cell>
          <cell r="G171">
            <v>13.2643</v>
          </cell>
        </row>
        <row r="172">
          <cell r="A172" t="str">
            <v>6110199</v>
          </cell>
          <cell r="B172" t="str">
            <v>P.H.ENSUEÐO 250HD 48/1 ECON</v>
          </cell>
          <cell r="C172" t="str">
            <v>PTHR</v>
          </cell>
          <cell r="D172" t="str">
            <v>7.6608</v>
          </cell>
          <cell r="E172">
            <v>5.8997999999999999</v>
          </cell>
          <cell r="F172">
            <v>5.444</v>
          </cell>
          <cell r="G172">
            <v>5.2813999999999997</v>
          </cell>
        </row>
        <row r="173">
          <cell r="A173" t="str">
            <v>6160201</v>
          </cell>
          <cell r="B173" t="str">
            <v>P.H.ENSUEÐO JR 200HD 12/4</v>
          </cell>
          <cell r="C173" t="str">
            <v>PTHR</v>
          </cell>
          <cell r="D173" t="str">
            <v>6.7680</v>
          </cell>
          <cell r="E173">
            <v>4.9843999999999999</v>
          </cell>
          <cell r="F173">
            <v>4.5843999999999996</v>
          </cell>
          <cell r="G173">
            <v>5.4471999999999996</v>
          </cell>
        </row>
        <row r="174">
          <cell r="A174" t="str">
            <v>6160202</v>
          </cell>
          <cell r="B174" t="str">
            <v>P.H.ENSUEÐO JR 200HD 10/6</v>
          </cell>
          <cell r="C174" t="str">
            <v>PTHR</v>
          </cell>
          <cell r="D174" t="str">
            <v>8.4600</v>
          </cell>
          <cell r="E174">
            <v>6.2099000000000002</v>
          </cell>
          <cell r="F174">
            <v>6.5768000000000004</v>
          </cell>
          <cell r="G174">
            <v>5.5777000000000001</v>
          </cell>
        </row>
        <row r="175">
          <cell r="A175" t="str">
            <v>6160204</v>
          </cell>
          <cell r="B175" t="str">
            <v>P.H.ENSUEÐO JR 200HD 4/24</v>
          </cell>
          <cell r="C175" t="str">
            <v>PTHR</v>
          </cell>
          <cell r="D175" t="str">
            <v>13.5360</v>
          </cell>
          <cell r="E175">
            <v>10.1356</v>
          </cell>
          <cell r="F175">
            <v>9.0109999999999992</v>
          </cell>
          <cell r="G175">
            <v>10.843261</v>
          </cell>
        </row>
        <row r="176">
          <cell r="A176" t="str">
            <v>6160205</v>
          </cell>
          <cell r="B176" t="str">
            <v>P.H.ENSUEÐO JR 200HD IND 48/1</v>
          </cell>
          <cell r="C176" t="str">
            <v>PTHR</v>
          </cell>
          <cell r="D176" t="str">
            <v>6.7680</v>
          </cell>
          <cell r="E176">
            <v>5.1026999999999996</v>
          </cell>
          <cell r="F176">
            <v>5.1026999999999996</v>
          </cell>
          <cell r="G176">
            <v>5.1026999999999996</v>
          </cell>
        </row>
        <row r="177">
          <cell r="A177" t="str">
            <v>6160206</v>
          </cell>
          <cell r="B177" t="str">
            <v>P.H.ENSUEÐO JR 200HD 48/1 ECON</v>
          </cell>
          <cell r="C177" t="str">
            <v>PTHR</v>
          </cell>
          <cell r="D177" t="str">
            <v>6.7680</v>
          </cell>
          <cell r="E177">
            <v>4.6879999999999997</v>
          </cell>
          <cell r="F177">
            <v>4.2953000000000001</v>
          </cell>
          <cell r="G177">
            <v>5.3871399999999996</v>
          </cell>
        </row>
        <row r="178">
          <cell r="A178" t="str">
            <v>6160221</v>
          </cell>
          <cell r="B178" t="str">
            <v>P.H.ENSUEÐO JR CLAS 200HD 4/12</v>
          </cell>
          <cell r="C178" t="str">
            <v>PTHR</v>
          </cell>
          <cell r="D178" t="str">
            <v>6.7680</v>
          </cell>
          <cell r="E178">
            <v>6.4779</v>
          </cell>
          <cell r="F178">
            <v>4.5289000000000001</v>
          </cell>
          <cell r="G178">
            <v>4.1756000000000002</v>
          </cell>
        </row>
        <row r="179">
          <cell r="A179" t="str">
            <v>6190026</v>
          </cell>
          <cell r="B179" t="str">
            <v>P.H.CARNESI BCO 300H 24/1 ECON</v>
          </cell>
          <cell r="C179" t="str">
            <v>PTHR</v>
          </cell>
          <cell r="D179" t="str">
            <v>2.6592</v>
          </cell>
          <cell r="E179">
            <v>2.0217000000000001</v>
          </cell>
          <cell r="F179">
            <v>1.5145</v>
          </cell>
          <cell r="G179">
            <v>1.6141000000000001</v>
          </cell>
        </row>
        <row r="180">
          <cell r="A180" t="str">
            <v>6190097</v>
          </cell>
          <cell r="B180" t="str">
            <v>P.H.ECO$ 250H 4/12</v>
          </cell>
          <cell r="C180" t="str">
            <v>PTHR</v>
          </cell>
          <cell r="D180" t="str">
            <v>4.4352</v>
          </cell>
          <cell r="E180">
            <v>2.9335</v>
          </cell>
          <cell r="F180">
            <v>2.8542999999999998</v>
          </cell>
          <cell r="G180">
            <v>2.9902000000000002</v>
          </cell>
        </row>
        <row r="181">
          <cell r="A181" t="str">
            <v>6190098</v>
          </cell>
          <cell r="B181" t="str">
            <v>P.H.ECO$ 250H 12/2</v>
          </cell>
          <cell r="C181" t="str">
            <v>PTHR</v>
          </cell>
          <cell r="D181" t="str">
            <v>2.2176</v>
          </cell>
          <cell r="E181">
            <v>1.5829</v>
          </cell>
          <cell r="F181">
            <v>1.7193000000000001</v>
          </cell>
          <cell r="G181">
            <v>1.5837000000000001</v>
          </cell>
        </row>
        <row r="182">
          <cell r="A182" t="str">
            <v>6190099</v>
          </cell>
          <cell r="B182" t="str">
            <v>P.H.ECO$ 250H 24/1 ECON</v>
          </cell>
          <cell r="C182" t="str">
            <v>PTHR</v>
          </cell>
          <cell r="D182" t="str">
            <v>2.2176</v>
          </cell>
          <cell r="E182">
            <v>2.3488000000000002</v>
          </cell>
          <cell r="F182">
            <v>1.5728</v>
          </cell>
          <cell r="G182">
            <v>1.3371</v>
          </cell>
        </row>
        <row r="183">
          <cell r="A183" t="str">
            <v>6190190</v>
          </cell>
          <cell r="B183" t="str">
            <v>P.H.CARNESI BCO 300H 4/12 ND</v>
          </cell>
          <cell r="C183" t="str">
            <v>PTHR</v>
          </cell>
          <cell r="D183" t="str">
            <v>5.3184</v>
          </cell>
          <cell r="E183">
            <v>3.9662000000000002</v>
          </cell>
          <cell r="F183">
            <v>3.1976</v>
          </cell>
          <cell r="G183">
            <v>3.456375</v>
          </cell>
        </row>
        <row r="184">
          <cell r="A184" t="str">
            <v>6190191</v>
          </cell>
          <cell r="B184" t="str">
            <v>P.H.CARNESI BCO 300H 4/24 ND</v>
          </cell>
          <cell r="C184" t="str">
            <v>PTHR</v>
          </cell>
          <cell r="D184" t="str">
            <v>10.6368</v>
          </cell>
          <cell r="E184">
            <v>8.3986000000000001</v>
          </cell>
          <cell r="F184">
            <v>7.1425000000000001</v>
          </cell>
          <cell r="G184">
            <v>7.7994000000000003</v>
          </cell>
        </row>
        <row r="185">
          <cell r="A185" t="str">
            <v>6190192</v>
          </cell>
          <cell r="B185" t="str">
            <v>P.H.CARNESI BCO 300H 6/4 ND</v>
          </cell>
          <cell r="C185" t="str">
            <v>PTHR</v>
          </cell>
          <cell r="D185" t="str">
            <v>2.6592</v>
          </cell>
          <cell r="E185">
            <v>2.1286999999999998</v>
          </cell>
          <cell r="F185">
            <v>1.6283000000000001</v>
          </cell>
          <cell r="G185">
            <v>1.6958</v>
          </cell>
        </row>
        <row r="186">
          <cell r="A186" t="str">
            <v>6190193</v>
          </cell>
          <cell r="B186" t="str">
            <v>P.H.CARNESI BCO 300H 12/4 ND</v>
          </cell>
          <cell r="C186" t="str">
            <v>PTHR</v>
          </cell>
          <cell r="D186" t="str">
            <v>5.3184</v>
          </cell>
          <cell r="E186">
            <v>3.3730000000000002</v>
          </cell>
          <cell r="F186">
            <v>2.7151999999999998</v>
          </cell>
          <cell r="G186">
            <v>3.76</v>
          </cell>
        </row>
        <row r="187">
          <cell r="A187" t="str">
            <v>6190194</v>
          </cell>
          <cell r="B187" t="str">
            <v>P.H.CARNESI BCO 300H 24/1 ND</v>
          </cell>
          <cell r="C187" t="str">
            <v>PTHR</v>
          </cell>
          <cell r="D187" t="str">
            <v>2.6592</v>
          </cell>
          <cell r="E187">
            <v>1.8540000000000001</v>
          </cell>
          <cell r="F187">
            <v>1.6476</v>
          </cell>
          <cell r="G187">
            <v>1.9066000000000001</v>
          </cell>
        </row>
        <row r="188">
          <cell r="A188" t="str">
            <v>6190202</v>
          </cell>
          <cell r="B188" t="str">
            <v>P.H.CARNESI BCO 300H 4/24</v>
          </cell>
          <cell r="C188" t="str">
            <v>PTHR</v>
          </cell>
          <cell r="D188" t="str">
            <v>11.8176</v>
          </cell>
          <cell r="E188">
            <v>7.5460000000000003</v>
          </cell>
          <cell r="F188">
            <v>7.5460000000000003</v>
          </cell>
          <cell r="G188">
            <v>7.5460000000000003</v>
          </cell>
        </row>
        <row r="189">
          <cell r="A189" t="str">
            <v>6190207</v>
          </cell>
          <cell r="B189" t="str">
            <v>P.H.CARNESI BCO 300H 12/2 ND</v>
          </cell>
          <cell r="C189" t="str">
            <v>PTHR</v>
          </cell>
          <cell r="D189" t="str">
            <v>2.6592</v>
          </cell>
          <cell r="E189">
            <v>1.8882000000000001</v>
          </cell>
          <cell r="F189">
            <v>1.734</v>
          </cell>
          <cell r="G189">
            <v>1.734</v>
          </cell>
        </row>
        <row r="190">
          <cell r="A190" t="str">
            <v>6190208</v>
          </cell>
          <cell r="B190" t="str">
            <v>P.H.CARNESI BCO 300H 4/24 S/E</v>
          </cell>
          <cell r="C190" t="str">
            <v>PTHR</v>
          </cell>
          <cell r="D190" t="str">
            <v>10.6368</v>
          </cell>
          <cell r="E190">
            <v>0</v>
          </cell>
          <cell r="F190">
            <v>8.3986000000000001</v>
          </cell>
          <cell r="G190">
            <v>7.8202999999999996</v>
          </cell>
        </row>
        <row r="191">
          <cell r="A191" t="str">
            <v>6190210</v>
          </cell>
          <cell r="B191" t="str">
            <v>P.H.S/MCA 300H 2/24 T/CARNESI</v>
          </cell>
          <cell r="C191" t="str">
            <v>PTHR</v>
          </cell>
          <cell r="D191" t="str">
            <v>5.3184</v>
          </cell>
          <cell r="E191">
            <v>0</v>
          </cell>
          <cell r="F191">
            <v>2.9841000000000002</v>
          </cell>
          <cell r="G191">
            <v>3.3195999999999999</v>
          </cell>
        </row>
        <row r="192">
          <cell r="A192" t="str">
            <v>6190314</v>
          </cell>
          <cell r="B192" t="str">
            <v>SERV.CARNESI CUAD 6/5/100</v>
          </cell>
          <cell r="C192" t="str">
            <v>PTHS</v>
          </cell>
          <cell r="D192" t="str">
            <v>12.723</v>
          </cell>
          <cell r="E192">
            <v>8.8991000000000007</v>
          </cell>
          <cell r="F192">
            <v>8.8991000000000007</v>
          </cell>
          <cell r="G192">
            <v>7.4134969999999996</v>
          </cell>
        </row>
        <row r="193">
          <cell r="A193" t="str">
            <v>6190320</v>
          </cell>
          <cell r="B193" t="str">
            <v>SERV.CARNESI CUAD 10/100 ND</v>
          </cell>
          <cell r="C193" t="str">
            <v>PTHS</v>
          </cell>
          <cell r="D193" t="str">
            <v>4.241</v>
          </cell>
          <cell r="E193">
            <v>2.7721</v>
          </cell>
          <cell r="F193">
            <v>2.1787000000000001</v>
          </cell>
          <cell r="G193">
            <v>2.325259</v>
          </cell>
        </row>
        <row r="194">
          <cell r="A194" t="str">
            <v>6190322</v>
          </cell>
          <cell r="B194" t="str">
            <v>SERV.CARNESI CUAD 24/100 ND</v>
          </cell>
          <cell r="C194" t="str">
            <v>PTHS</v>
          </cell>
          <cell r="D194" t="str">
            <v>10.1784</v>
          </cell>
          <cell r="E194">
            <v>6.6398000000000001</v>
          </cell>
          <cell r="F194">
            <v>5.7930000000000001</v>
          </cell>
          <cell r="G194">
            <v>5.7189069999999997</v>
          </cell>
        </row>
        <row r="195">
          <cell r="A195" t="str">
            <v>6190323</v>
          </cell>
          <cell r="B195" t="str">
            <v>SERV.CARNESI DISP 24/100 ND</v>
          </cell>
          <cell r="C195" t="str">
            <v>PTHS</v>
          </cell>
          <cell r="D195" t="str">
            <v>6.5304</v>
          </cell>
          <cell r="E195">
            <v>4.3962000000000003</v>
          </cell>
          <cell r="F195">
            <v>4.4579000000000004</v>
          </cell>
          <cell r="G195">
            <v>4.0638199999999998</v>
          </cell>
        </row>
        <row r="196">
          <cell r="A196" t="str">
            <v>6190341</v>
          </cell>
          <cell r="B196" t="str">
            <v>P.H.LOS TRES LUISES 300H 4/12</v>
          </cell>
          <cell r="C196" t="str">
            <v>PTHR</v>
          </cell>
          <cell r="D196" t="str">
            <v>5.3184</v>
          </cell>
          <cell r="E196">
            <v>3.9662000000000002</v>
          </cell>
          <cell r="F196">
            <v>3.1587000000000001</v>
          </cell>
          <cell r="G196">
            <v>3.4079999999999999</v>
          </cell>
        </row>
        <row r="197">
          <cell r="A197" t="str">
            <v>6240002</v>
          </cell>
          <cell r="B197" t="str">
            <v>P.TOA.WHITE DREAMS 72HD 30/1</v>
          </cell>
          <cell r="C197" t="str">
            <v>PTHR</v>
          </cell>
          <cell r="D197" t="str">
            <v>12.081</v>
          </cell>
          <cell r="E197">
            <v>0</v>
          </cell>
          <cell r="F197">
            <v>0</v>
          </cell>
          <cell r="G197">
            <v>5.7735019999999997</v>
          </cell>
        </row>
        <row r="198">
          <cell r="A198" t="str">
            <v>6240009</v>
          </cell>
          <cell r="B198" t="str">
            <v>P.H.WHITE DREAMS 200HD 24/4</v>
          </cell>
          <cell r="C198" t="str">
            <v>PTHR</v>
          </cell>
          <cell r="D198" t="str">
            <v>13.9968</v>
          </cell>
          <cell r="E198">
            <v>9.4586000000000006</v>
          </cell>
          <cell r="F198">
            <v>9.4586000000000006</v>
          </cell>
          <cell r="G198">
            <v>9.4586000000000006</v>
          </cell>
        </row>
        <row r="199">
          <cell r="A199" t="str">
            <v>6240018</v>
          </cell>
          <cell r="B199" t="str">
            <v>P.H.WHITE DREAMS 275H 6/4</v>
          </cell>
          <cell r="C199" t="str">
            <v>PTHR</v>
          </cell>
          <cell r="D199" t="str">
            <v>2.4384</v>
          </cell>
          <cell r="E199">
            <v>2.0470999999999999</v>
          </cell>
          <cell r="F199">
            <v>1.4692000000000001</v>
          </cell>
          <cell r="G199">
            <v>1.5290999999999999</v>
          </cell>
        </row>
        <row r="200">
          <cell r="A200" t="str">
            <v>6240033</v>
          </cell>
          <cell r="B200" t="str">
            <v>P.TOA.WHITE DREAMS 65HD 15/2</v>
          </cell>
          <cell r="C200" t="str">
            <v>PTHT</v>
          </cell>
          <cell r="D200" t="str">
            <v>12.0815</v>
          </cell>
          <cell r="E200">
            <v>0</v>
          </cell>
          <cell r="F200">
            <v>0</v>
          </cell>
          <cell r="G200">
            <v>8.4990000000000006</v>
          </cell>
        </row>
        <row r="201">
          <cell r="A201" t="str">
            <v>6240040</v>
          </cell>
          <cell r="B201" t="str">
            <v>P.TOA.WHITE DREAMS 72HD 30/1</v>
          </cell>
          <cell r="C201" t="str">
            <v>PTHT</v>
          </cell>
          <cell r="E201">
            <v>9.08</v>
          </cell>
          <cell r="F201">
            <v>9.1895000000000007</v>
          </cell>
          <cell r="G201">
            <v>9.1893999999999991</v>
          </cell>
        </row>
        <row r="202">
          <cell r="A202" t="str">
            <v>6260001</v>
          </cell>
          <cell r="B202" t="str">
            <v>P.H.FRED'S PREMIUM 250HD 8/9</v>
          </cell>
          <cell r="C202" t="str">
            <v>PTHR</v>
          </cell>
          <cell r="D202" t="str">
            <v>13.3632</v>
          </cell>
          <cell r="E202">
            <v>9.4323999999999995</v>
          </cell>
          <cell r="F202">
            <v>9.2287999999999997</v>
          </cell>
          <cell r="G202">
            <v>9.7467000000000006</v>
          </cell>
        </row>
        <row r="203">
          <cell r="A203" t="str">
            <v>6260007</v>
          </cell>
          <cell r="B203" t="str">
            <v>P.H.VARIETY ROSE'S 200HD 16/6</v>
          </cell>
          <cell r="C203" t="str">
            <v>PTHR</v>
          </cell>
          <cell r="D203" t="str">
            <v>13.5360</v>
          </cell>
          <cell r="E203">
            <v>8.8318999999999992</v>
          </cell>
          <cell r="F203">
            <v>8.6384000000000007</v>
          </cell>
          <cell r="G203">
            <v>8.6384000000000007</v>
          </cell>
        </row>
        <row r="204">
          <cell r="A204" t="str">
            <v>6260008</v>
          </cell>
          <cell r="B204" t="str">
            <v>P.H.VARIETY ROSE'S 200HD 16/6</v>
          </cell>
          <cell r="C204" t="str">
            <v>PTHR</v>
          </cell>
          <cell r="D204" t="str">
            <v>13.5360</v>
          </cell>
          <cell r="E204">
            <v>0</v>
          </cell>
          <cell r="F204">
            <v>0</v>
          </cell>
          <cell r="G204">
            <v>9.6275449999999996</v>
          </cell>
        </row>
        <row r="205">
          <cell r="A205" t="str">
            <v>6260011</v>
          </cell>
          <cell r="B205" t="str">
            <v>P.H.PREMIUN 250HD 48/1 ECON.</v>
          </cell>
          <cell r="C205" t="str">
            <v>PTHR</v>
          </cell>
          <cell r="D205" t="str">
            <v>9.216</v>
          </cell>
          <cell r="E205">
            <v>6.1497000000000002</v>
          </cell>
          <cell r="F205">
            <v>4.2996999999999996</v>
          </cell>
          <cell r="G205">
            <v>5.5412999999999997</v>
          </cell>
        </row>
        <row r="206">
          <cell r="A206" t="str">
            <v>6260012</v>
          </cell>
          <cell r="B206" t="str">
            <v>P.H.SMART CHOICE 200HD 24/4</v>
          </cell>
          <cell r="C206" t="str">
            <v>PTHR</v>
          </cell>
          <cell r="D206" t="str">
            <v>13.5360</v>
          </cell>
          <cell r="E206">
            <v>10.829599999999999</v>
          </cell>
          <cell r="F206">
            <v>7.9766000000000004</v>
          </cell>
          <cell r="G206">
            <v>7.9766000000000004</v>
          </cell>
        </row>
        <row r="207">
          <cell r="A207" t="str">
            <v>6260014</v>
          </cell>
          <cell r="B207" t="str">
            <v>P.H.SMART CHOICE 200HD 16/6</v>
          </cell>
          <cell r="C207" t="str">
            <v>PTHR</v>
          </cell>
          <cell r="D207" t="str">
            <v>13.5360</v>
          </cell>
          <cell r="E207">
            <v>8.2146000000000008</v>
          </cell>
          <cell r="F207">
            <v>8.2146000000000008</v>
          </cell>
          <cell r="G207">
            <v>8.2146000000000008</v>
          </cell>
        </row>
        <row r="208">
          <cell r="A208" t="str">
            <v>6260016</v>
          </cell>
          <cell r="B208" t="str">
            <v>P.H.VARIETY 400HD 4/12</v>
          </cell>
          <cell r="C208" t="str">
            <v>PTHR</v>
          </cell>
          <cell r="D208" t="str">
            <v>15.5760</v>
          </cell>
          <cell r="E208">
            <v>0</v>
          </cell>
          <cell r="F208">
            <v>10.933400000000001</v>
          </cell>
          <cell r="G208">
            <v>10.9322</v>
          </cell>
        </row>
        <row r="209">
          <cell r="A209" t="str">
            <v>6260017</v>
          </cell>
          <cell r="B209" t="str">
            <v>P.H.VARIETY 400HD 48/1 ECON.</v>
          </cell>
          <cell r="C209" t="str">
            <v>PTHR</v>
          </cell>
          <cell r="D209" t="str">
            <v>16.1088</v>
          </cell>
          <cell r="E209">
            <v>10.179</v>
          </cell>
          <cell r="F209">
            <v>10.179</v>
          </cell>
          <cell r="G209">
            <v>10.179</v>
          </cell>
        </row>
        <row r="210">
          <cell r="A210" t="str">
            <v>6260021</v>
          </cell>
          <cell r="B210" t="str">
            <v>P.H.SUPER CHOICE 200HD 4/24</v>
          </cell>
          <cell r="C210" t="str">
            <v>PTHR</v>
          </cell>
          <cell r="D210" t="str">
            <v>13.9968</v>
          </cell>
          <cell r="E210">
            <v>0</v>
          </cell>
          <cell r="F210">
            <v>0</v>
          </cell>
          <cell r="G210">
            <v>9.1880000000000006</v>
          </cell>
        </row>
        <row r="211">
          <cell r="A211" t="str">
            <v>6260102</v>
          </cell>
          <cell r="B211" t="str">
            <v>P.H.SMART CHOICE 200HD 16/6 SP</v>
          </cell>
          <cell r="C211" t="str">
            <v>PTHR</v>
          </cell>
          <cell r="D211" t="str">
            <v>13.5360</v>
          </cell>
          <cell r="E211">
            <v>9.4489999999999998</v>
          </cell>
          <cell r="F211">
            <v>9.4489999999999998</v>
          </cell>
          <cell r="G211">
            <v>9.4489999999999998</v>
          </cell>
        </row>
        <row r="212">
          <cell r="A212" t="str">
            <v>6270001</v>
          </cell>
          <cell r="B212" t="str">
            <v>P.H.DOLLAR 1$ 200HD 16/6</v>
          </cell>
          <cell r="C212" t="str">
            <v>PTHR</v>
          </cell>
          <cell r="D212" t="str">
            <v>13.5360</v>
          </cell>
          <cell r="E212">
            <v>8.7010000000000005</v>
          </cell>
          <cell r="F212">
            <v>9.0424000000000007</v>
          </cell>
          <cell r="G212">
            <v>9.0424000000000007</v>
          </cell>
        </row>
        <row r="213">
          <cell r="A213" t="str">
            <v>6270002</v>
          </cell>
          <cell r="B213" t="str">
            <v>P.H.DOLLAR 5$ 280HD 4/24</v>
          </cell>
          <cell r="C213" t="str">
            <v>PTHR</v>
          </cell>
          <cell r="D213" t="str">
            <v>19.9584</v>
          </cell>
          <cell r="E213">
            <v>12.8188</v>
          </cell>
          <cell r="F213">
            <v>13.411099999999999</v>
          </cell>
          <cell r="G213">
            <v>13.411099999999999</v>
          </cell>
        </row>
        <row r="214">
          <cell r="A214" t="str">
            <v>6270010</v>
          </cell>
          <cell r="B214" t="str">
            <v>P.H.DOLLAR 5$ 280HD 48/1 ECO</v>
          </cell>
          <cell r="C214" t="str">
            <v>PTHR</v>
          </cell>
          <cell r="D214" t="str">
            <v>10.3248</v>
          </cell>
          <cell r="E214">
            <v>6.03</v>
          </cell>
          <cell r="F214">
            <v>6.2866</v>
          </cell>
          <cell r="G214">
            <v>6.2866</v>
          </cell>
        </row>
        <row r="215">
          <cell r="A215" t="str">
            <v>6270011</v>
          </cell>
          <cell r="B215" t="str">
            <v>P.H.DOLLAR 1$ 200HD 48/1 ECO</v>
          </cell>
          <cell r="C215" t="str">
            <v>PTHR</v>
          </cell>
          <cell r="D215" t="str">
            <v>6.9984</v>
          </cell>
          <cell r="E215">
            <v>4.0820999999999996</v>
          </cell>
          <cell r="F215">
            <v>4.3722000000000003</v>
          </cell>
          <cell r="G215">
            <v>4.3722000000000003</v>
          </cell>
        </row>
        <row r="216">
          <cell r="A216" t="str">
            <v>6280003</v>
          </cell>
          <cell r="B216" t="str">
            <v>P.H.FAMILY DOLLAR 200HD 16/6</v>
          </cell>
          <cell r="C216" t="str">
            <v>PTHR</v>
          </cell>
          <cell r="D216" t="str">
            <v>13.5360</v>
          </cell>
          <cell r="E216">
            <v>8.8270999999999997</v>
          </cell>
          <cell r="F216">
            <v>8.9258000000000006</v>
          </cell>
          <cell r="G216">
            <v>8.9258000000000006</v>
          </cell>
        </row>
        <row r="217">
          <cell r="A217" t="str">
            <v>6280004</v>
          </cell>
          <cell r="B217" t="str">
            <v>P.TOA.FAMILY DOLLAR 70HD 30/1</v>
          </cell>
          <cell r="C217" t="str">
            <v>PTHT</v>
          </cell>
          <cell r="D217" t="str">
            <v>12.723</v>
          </cell>
          <cell r="E217">
            <v>8.2131000000000007</v>
          </cell>
          <cell r="F217">
            <v>8.2131000000000007</v>
          </cell>
          <cell r="G217">
            <v>8.2131000000000007</v>
          </cell>
        </row>
        <row r="218">
          <cell r="A218" t="str">
            <v>6280012</v>
          </cell>
          <cell r="B218" t="str">
            <v>P.H.WHITTEY 200HD 24/4</v>
          </cell>
          <cell r="C218" t="str">
            <v>PTHR</v>
          </cell>
          <cell r="D218" t="str">
            <v>12.5413</v>
          </cell>
          <cell r="E218">
            <v>8.4367000000000001</v>
          </cell>
          <cell r="F218">
            <v>8.4367000000000001</v>
          </cell>
          <cell r="G218">
            <v>8.4367000000000001</v>
          </cell>
        </row>
        <row r="219">
          <cell r="A219" t="str">
            <v>6290016</v>
          </cell>
          <cell r="B219" t="str">
            <v>P.TOALLA DOLLAR 1$ 65HD 10/3</v>
          </cell>
          <cell r="C219" t="str">
            <v>PTHT</v>
          </cell>
          <cell r="D219" t="str">
            <v>12.081</v>
          </cell>
          <cell r="E219">
            <v>6.7285000000000004</v>
          </cell>
          <cell r="F219">
            <v>7.6026999999999996</v>
          </cell>
          <cell r="G219">
            <v>7.6026999999999996</v>
          </cell>
        </row>
        <row r="220">
          <cell r="A220" t="str">
            <v>6290017</v>
          </cell>
          <cell r="B220" t="str">
            <v>PAPER TOWELS FARDO 10/3</v>
          </cell>
          <cell r="C220" t="str">
            <v>PTHT</v>
          </cell>
          <cell r="D220" t="str">
            <v>12.081</v>
          </cell>
          <cell r="E220">
            <v>6.2977999999999996</v>
          </cell>
          <cell r="F220">
            <v>7.1352000000000002</v>
          </cell>
          <cell r="G220">
            <v>8.2695000000000007</v>
          </cell>
        </row>
        <row r="221">
          <cell r="A221" t="str">
            <v>6330001</v>
          </cell>
          <cell r="B221" t="str">
            <v>P.H.DOVALETTES 220HD 12/4</v>
          </cell>
          <cell r="C221" t="str">
            <v>PTHR</v>
          </cell>
          <cell r="D221" t="str">
            <v>8.25</v>
          </cell>
          <cell r="E221">
            <v>0</v>
          </cell>
          <cell r="F221">
            <v>5.5640000000000001</v>
          </cell>
          <cell r="G221">
            <v>5.5640000000000001</v>
          </cell>
        </row>
        <row r="222">
          <cell r="A222" t="str">
            <v>6340001</v>
          </cell>
          <cell r="B222" t="str">
            <v>P.H.BEYOND 200HD 24/4</v>
          </cell>
          <cell r="C222" t="str">
            <v>PTHR</v>
          </cell>
          <cell r="D222" t="str">
            <v>13.9968</v>
          </cell>
          <cell r="E222">
            <v>10.7667</v>
          </cell>
          <cell r="F222">
            <v>10.7667</v>
          </cell>
          <cell r="G222">
            <v>10.7667</v>
          </cell>
        </row>
        <row r="223">
          <cell r="A223" t="str">
            <v>6350001</v>
          </cell>
          <cell r="B223" t="str">
            <v>P.TOALLA DECORADA 85HD 10/3</v>
          </cell>
          <cell r="C223" t="str">
            <v>PTHT</v>
          </cell>
          <cell r="D223" t="str">
            <v>15.447</v>
          </cell>
          <cell r="E223">
            <v>8.7543000000000006</v>
          </cell>
          <cell r="F223">
            <v>9.6655999999999995</v>
          </cell>
          <cell r="G223">
            <v>9.6655999999999995</v>
          </cell>
        </row>
        <row r="224">
          <cell r="A224" t="str">
            <v>6360001</v>
          </cell>
          <cell r="B224" t="str">
            <v>P.TOALLA MR.WAPO DEC 70HD 30/1</v>
          </cell>
          <cell r="C224" t="str">
            <v>PTHT</v>
          </cell>
          <cell r="D224" t="str">
            <v>12.723</v>
          </cell>
          <cell r="E224">
            <v>8.0792000000000002</v>
          </cell>
          <cell r="F224">
            <v>8.0684000000000005</v>
          </cell>
          <cell r="G224">
            <v>8.0684000000000005</v>
          </cell>
        </row>
        <row r="225">
          <cell r="A225" t="str">
            <v>6370001</v>
          </cell>
          <cell r="B225" t="str">
            <v>P.TOALLA SO-FRESH 70HD 30/1</v>
          </cell>
          <cell r="C225" t="str">
            <v>PTHT</v>
          </cell>
          <cell r="D225" t="str">
            <v>12.723</v>
          </cell>
          <cell r="E225">
            <v>7.4783999999999997</v>
          </cell>
          <cell r="F225">
            <v>7.4783999999999997</v>
          </cell>
          <cell r="G225">
            <v>7.4783999999999997</v>
          </cell>
        </row>
        <row r="226">
          <cell r="A226" t="str">
            <v>6380001</v>
          </cell>
          <cell r="B226" t="str">
            <v>P.H.SUAVE 200HD 24/4</v>
          </cell>
          <cell r="C226" t="str">
            <v>PTHR</v>
          </cell>
          <cell r="D226" t="str">
            <v>13.9968</v>
          </cell>
          <cell r="E226">
            <v>0</v>
          </cell>
          <cell r="F226">
            <v>0</v>
          </cell>
          <cell r="G226">
            <v>9.5069350000000004</v>
          </cell>
        </row>
        <row r="227">
          <cell r="A227" t="str">
            <v>6990012</v>
          </cell>
          <cell r="B227" t="str">
            <v>PAQ.GENERAL DOLLAR 24 UNID</v>
          </cell>
          <cell r="C227" t="str">
            <v>PTHR</v>
          </cell>
          <cell r="E227">
            <v>0</v>
          </cell>
          <cell r="F227">
            <v>0</v>
          </cell>
          <cell r="G227">
            <v>3.5417000000000001</v>
          </cell>
        </row>
        <row r="228">
          <cell r="A228" t="str">
            <v>6990020</v>
          </cell>
          <cell r="B228" t="str">
            <v>PAP.HIG.CARNESI BCO 4R</v>
          </cell>
          <cell r="C228" t="str">
            <v>PTHR</v>
          </cell>
          <cell r="E228">
            <v>0</v>
          </cell>
          <cell r="F228">
            <v>0</v>
          </cell>
          <cell r="G228">
            <v>0.26939999999999997</v>
          </cell>
        </row>
        <row r="229">
          <cell r="A229" t="str">
            <v>6990097</v>
          </cell>
          <cell r="B229" t="str">
            <v>TOALLA SUPER CHOICE 6R</v>
          </cell>
          <cell r="C229" t="str">
            <v>PTHT</v>
          </cell>
          <cell r="E229">
            <v>0</v>
          </cell>
          <cell r="F229">
            <v>0</v>
          </cell>
          <cell r="G229">
            <v>1.55</v>
          </cell>
        </row>
        <row r="230">
          <cell r="A230" t="str">
            <v>6990125</v>
          </cell>
          <cell r="B230" t="str">
            <v>PAP.HIG.ENSUEÐO 6R</v>
          </cell>
          <cell r="C230" t="str">
            <v>PTHR</v>
          </cell>
          <cell r="E230">
            <v>0</v>
          </cell>
          <cell r="F230">
            <v>0</v>
          </cell>
          <cell r="G230">
            <v>0.69620000000000004</v>
          </cell>
        </row>
        <row r="231">
          <cell r="A231" t="str">
            <v>6990150</v>
          </cell>
          <cell r="B231" t="str">
            <v>PAP.HIG.DOLLAR GRAL 200HD 6R</v>
          </cell>
          <cell r="C231" t="str">
            <v>PTHR</v>
          </cell>
          <cell r="E231">
            <v>0</v>
          </cell>
          <cell r="F231">
            <v>0</v>
          </cell>
          <cell r="G231">
            <v>0.56974999999999998</v>
          </cell>
        </row>
        <row r="232">
          <cell r="A232" t="str">
            <v>6990151</v>
          </cell>
          <cell r="B232" t="str">
            <v>PAP.HIG.FAM.DOLLAR 6R</v>
          </cell>
          <cell r="C232" t="str">
            <v>PTHR</v>
          </cell>
          <cell r="E232">
            <v>0</v>
          </cell>
          <cell r="F232">
            <v>0</v>
          </cell>
          <cell r="G232">
            <v>0.55522899999999997</v>
          </cell>
        </row>
        <row r="233">
          <cell r="A233" t="str">
            <v>6990152</v>
          </cell>
          <cell r="B233" t="str">
            <v>PAP.TOALLA DOLLAR DECORADA 3R</v>
          </cell>
          <cell r="C233" t="str">
            <v>PTHT</v>
          </cell>
          <cell r="E233">
            <v>0</v>
          </cell>
          <cell r="F233">
            <v>0</v>
          </cell>
          <cell r="G233">
            <v>0.98819999999999997</v>
          </cell>
        </row>
        <row r="234">
          <cell r="A234" t="str">
            <v>6990153</v>
          </cell>
          <cell r="B234" t="str">
            <v>PAPEL TOALLA DOLAR 3R</v>
          </cell>
          <cell r="C234" t="str">
            <v>PTHT</v>
          </cell>
          <cell r="E234">
            <v>0</v>
          </cell>
          <cell r="F234">
            <v>0</v>
          </cell>
          <cell r="G234">
            <v>0.74612000000000001</v>
          </cell>
        </row>
        <row r="235">
          <cell r="A235" t="str">
            <v>6990154</v>
          </cell>
          <cell r="B235" t="str">
            <v>PAP.TOALLA SUN BELT 60HD 1R</v>
          </cell>
          <cell r="C235" t="str">
            <v>PTHT</v>
          </cell>
          <cell r="E235">
            <v>0</v>
          </cell>
          <cell r="F235">
            <v>0</v>
          </cell>
          <cell r="G235">
            <v>0.24602299999999999</v>
          </cell>
        </row>
        <row r="236">
          <cell r="A236" t="str">
            <v>6990155</v>
          </cell>
          <cell r="B236" t="str">
            <v>PAP.TOALLA SUN BELT 60HD 3R</v>
          </cell>
          <cell r="C236" t="str">
            <v>PTHT</v>
          </cell>
          <cell r="E236">
            <v>0</v>
          </cell>
          <cell r="F236">
            <v>0</v>
          </cell>
          <cell r="G236">
            <v>0.7127</v>
          </cell>
        </row>
        <row r="237">
          <cell r="A237" t="str">
            <v>6990156</v>
          </cell>
          <cell r="B237" t="str">
            <v>TOALLA WHITE .DREAM 2R</v>
          </cell>
          <cell r="C237" t="str">
            <v>PTHT</v>
          </cell>
          <cell r="E237">
            <v>0</v>
          </cell>
          <cell r="F237">
            <v>0</v>
          </cell>
          <cell r="G237">
            <v>0.37859999999999999</v>
          </cell>
        </row>
        <row r="238">
          <cell r="A238" t="str">
            <v>BB0961700</v>
          </cell>
          <cell r="B238" t="str">
            <v>BOB.BOND BCO B15</v>
          </cell>
          <cell r="G238">
            <v>0.38150000000000001</v>
          </cell>
        </row>
        <row r="239">
          <cell r="A239" t="str">
            <v>BB5351500</v>
          </cell>
          <cell r="B239" t="str">
            <v>PAPEL KRAFT BW 49 GRS BOBINA</v>
          </cell>
          <cell r="G239">
            <v>0.2213</v>
          </cell>
        </row>
        <row r="240">
          <cell r="A240" t="str">
            <v>BB5371600</v>
          </cell>
          <cell r="B240" t="str">
            <v>PAPEL KRAFT BW 114 GRS BOBINA</v>
          </cell>
          <cell r="G240">
            <v>0.1613</v>
          </cell>
        </row>
        <row r="241">
          <cell r="A241" t="str">
            <v>BB5811000</v>
          </cell>
          <cell r="B241" t="str">
            <v>PAPEL KRAFT BW 65 GRS BOBINA</v>
          </cell>
          <cell r="G241">
            <v>0.1948</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PAIS"/>
      <sheetName val="POR CODIGO"/>
    </sheetNames>
    <sheetDataSet>
      <sheetData sheetId="0">
        <row r="2">
          <cell r="A2" t="str">
            <v>0100015</v>
          </cell>
          <cell r="B2" t="str">
            <v>BLOCK#12 PERF.C.5MMCTA</v>
          </cell>
          <cell r="C2">
            <v>0</v>
          </cell>
          <cell r="D2">
            <v>0.34420000000000001</v>
          </cell>
          <cell r="E2">
            <v>0.34429999999999999</v>
          </cell>
        </row>
        <row r="3">
          <cell r="A3" t="str">
            <v>0100026</v>
          </cell>
          <cell r="B3" t="str">
            <v>HOJAS#12 RAY.BOLSA 100H</v>
          </cell>
          <cell r="C3">
            <v>0</v>
          </cell>
          <cell r="D3">
            <v>0.34439999999999998</v>
          </cell>
          <cell r="E3">
            <v>0.34439999999999998</v>
          </cell>
        </row>
        <row r="4">
          <cell r="A4" t="str">
            <v>0100036</v>
          </cell>
          <cell r="B4" t="str">
            <v>HOJAS P/CARTAP.C.8MM CTA</v>
          </cell>
          <cell r="C4">
            <v>0</v>
          </cell>
          <cell r="D4">
            <v>0.34420000000000001</v>
          </cell>
          <cell r="E4">
            <v>0.34439999999999998</v>
          </cell>
        </row>
        <row r="5">
          <cell r="A5" t="str">
            <v>0100045</v>
          </cell>
          <cell r="B5" t="str">
            <v>HOJAS OFIC.BCO.RAY.C/MARG. 2AG</v>
          </cell>
          <cell r="C5">
            <v>0</v>
          </cell>
          <cell r="D5">
            <v>0.40460000000000002</v>
          </cell>
          <cell r="E5">
            <v>0.40460000000000002</v>
          </cell>
        </row>
        <row r="6">
          <cell r="A6" t="str">
            <v>0100046</v>
          </cell>
          <cell r="B6" t="str">
            <v>HOJAS PERF.OFIC.CUADRO 8mm</v>
          </cell>
          <cell r="C6">
            <v>0</v>
          </cell>
          <cell r="D6">
            <v>0.40460000000000002</v>
          </cell>
          <cell r="E6">
            <v>0.40460000000000002</v>
          </cell>
        </row>
        <row r="7">
          <cell r="A7" t="str">
            <v>0100047</v>
          </cell>
          <cell r="B7" t="str">
            <v>HOJAS PERF.OFICIO LISO 100 H</v>
          </cell>
          <cell r="C7">
            <v>0</v>
          </cell>
          <cell r="D7">
            <v>0.38350000000000001</v>
          </cell>
          <cell r="E7">
            <v>0.38350000000000001</v>
          </cell>
        </row>
        <row r="8">
          <cell r="A8" t="str">
            <v>0110184</v>
          </cell>
          <cell r="B8" t="str">
            <v>CUAD EJEC.AMA PERF.CTA 50HJS 1</v>
          </cell>
          <cell r="C8">
            <v>0</v>
          </cell>
          <cell r="D8">
            <v>0.25</v>
          </cell>
          <cell r="E8">
            <v>0.25</v>
          </cell>
        </row>
        <row r="9">
          <cell r="A9" t="str">
            <v>0110190</v>
          </cell>
          <cell r="B9" t="str">
            <v>CUAD EJEC BCO PERF.CTA. 50H 1</v>
          </cell>
          <cell r="C9">
            <v>0</v>
          </cell>
          <cell r="D9">
            <v>0.2354</v>
          </cell>
          <cell r="E9">
            <v>0.2392</v>
          </cell>
        </row>
        <row r="10">
          <cell r="A10" t="str">
            <v>0110223</v>
          </cell>
          <cell r="B10" t="str">
            <v>BLOCK PERF.CTA.50H BCO RAY (1)</v>
          </cell>
          <cell r="C10">
            <v>0</v>
          </cell>
          <cell r="D10">
            <v>0.23</v>
          </cell>
          <cell r="E10">
            <v>0.23</v>
          </cell>
        </row>
        <row r="11">
          <cell r="A11" t="str">
            <v>0230198</v>
          </cell>
          <cell r="B11" t="str">
            <v>CINTA TRANSPARENTE 2"</v>
          </cell>
          <cell r="C11">
            <v>0.37730000000000002</v>
          </cell>
          <cell r="D11">
            <v>0.37730000000000002</v>
          </cell>
          <cell r="E11">
            <v>0.37730000000000002</v>
          </cell>
        </row>
        <row r="12">
          <cell r="A12" t="str">
            <v>0240010</v>
          </cell>
          <cell r="B12" t="str">
            <v>CONTOMETRO BOND 2 1/4" (100UDS</v>
          </cell>
          <cell r="C12">
            <v>0</v>
          </cell>
          <cell r="D12">
            <v>0.1145</v>
          </cell>
          <cell r="E12">
            <v>0.1145</v>
          </cell>
        </row>
        <row r="13">
          <cell r="A13" t="str">
            <v>0280139</v>
          </cell>
          <cell r="B13" t="str">
            <v>CUAD.ENG.100/200 D.RAY.(GUATEM</v>
          </cell>
          <cell r="C13">
            <v>0</v>
          </cell>
          <cell r="D13">
            <v>0.2054</v>
          </cell>
          <cell r="E13">
            <v>0.2054</v>
          </cell>
        </row>
        <row r="14">
          <cell r="A14" t="str">
            <v>0280165</v>
          </cell>
          <cell r="B14" t="str">
            <v>CUADERNO ENGRAP.#40 RAYADO</v>
          </cell>
          <cell r="C14">
            <v>0</v>
          </cell>
          <cell r="D14">
            <v>9.69E-2</v>
          </cell>
          <cell r="E14">
            <v>9.69E-2</v>
          </cell>
        </row>
        <row r="15">
          <cell r="A15" t="str">
            <v>0280167</v>
          </cell>
          <cell r="B15" t="str">
            <v>CUADERNO ENGRAP.#40 LISO</v>
          </cell>
          <cell r="C15">
            <v>0</v>
          </cell>
          <cell r="D15">
            <v>9.5899999999999999E-2</v>
          </cell>
          <cell r="E15">
            <v>9.5899999999999999E-2</v>
          </cell>
        </row>
        <row r="16">
          <cell r="A16" t="str">
            <v>0280169</v>
          </cell>
          <cell r="B16" t="str">
            <v>CUADERNO ENGRAP.#40 CUAD.8MM.</v>
          </cell>
          <cell r="C16">
            <v>0</v>
          </cell>
          <cell r="D16">
            <v>9.69E-2</v>
          </cell>
          <cell r="E16">
            <v>9.69E-2</v>
          </cell>
        </row>
        <row r="17">
          <cell r="A17" t="str">
            <v>0280170</v>
          </cell>
          <cell r="B17" t="str">
            <v>CUAD.ENG. 80/160 RAYADO</v>
          </cell>
          <cell r="C17">
            <v>0</v>
          </cell>
          <cell r="D17">
            <v>0.16900000000000001</v>
          </cell>
          <cell r="E17">
            <v>0.16900000000000001</v>
          </cell>
        </row>
        <row r="18">
          <cell r="A18" t="str">
            <v>0280170-G</v>
          </cell>
          <cell r="B18" t="str">
            <v>CUAD.ENG. 80/160 RAYADO</v>
          </cell>
          <cell r="C18">
            <v>0</v>
          </cell>
          <cell r="D18">
            <v>0.16900000000000001</v>
          </cell>
          <cell r="E18">
            <v>0.16900000000000001</v>
          </cell>
        </row>
        <row r="19">
          <cell r="A19" t="str">
            <v>0280172</v>
          </cell>
          <cell r="B19" t="str">
            <v>CUADERNO ENGRAP.#80 LISO</v>
          </cell>
          <cell r="C19">
            <v>0</v>
          </cell>
          <cell r="D19">
            <v>0.16900000000000001</v>
          </cell>
          <cell r="E19">
            <v>0.16900000000000001</v>
          </cell>
        </row>
        <row r="20">
          <cell r="A20" t="str">
            <v>0280173</v>
          </cell>
          <cell r="B20" t="str">
            <v>CUAD. ENG. #80 C/5MM</v>
          </cell>
          <cell r="C20">
            <v>0</v>
          </cell>
          <cell r="D20">
            <v>0.1691</v>
          </cell>
          <cell r="E20">
            <v>0.1691</v>
          </cell>
        </row>
        <row r="21">
          <cell r="A21" t="str">
            <v>0280174</v>
          </cell>
          <cell r="B21" t="str">
            <v>CUADERNO ENGRAP.#80 CUAD.8MM.</v>
          </cell>
          <cell r="C21">
            <v>0</v>
          </cell>
          <cell r="D21">
            <v>0.16900000000000001</v>
          </cell>
          <cell r="E21">
            <v>0.16900000000000001</v>
          </cell>
        </row>
        <row r="22">
          <cell r="A22" t="str">
            <v>0280174-G</v>
          </cell>
          <cell r="B22" t="str">
            <v>CUADERNO ENGRAP.#80 CUAD.8MM.</v>
          </cell>
          <cell r="C22">
            <v>0</v>
          </cell>
          <cell r="D22">
            <v>0.16900000000000001</v>
          </cell>
          <cell r="E22">
            <v>0.16900000000000001</v>
          </cell>
        </row>
        <row r="23">
          <cell r="A23" t="str">
            <v>0280203</v>
          </cell>
          <cell r="B23" t="str">
            <v>CUADERNO ENGRAP.#100 RAYADO</v>
          </cell>
          <cell r="C23">
            <v>0</v>
          </cell>
          <cell r="D23">
            <v>0.11550000000000001</v>
          </cell>
          <cell r="E23">
            <v>0.11550000000000001</v>
          </cell>
        </row>
        <row r="24">
          <cell r="A24" t="str">
            <v>0280204</v>
          </cell>
          <cell r="B24" t="str">
            <v>CUADERNO ENGRAP.#100 D.RAYADO</v>
          </cell>
          <cell r="C24">
            <v>0</v>
          </cell>
          <cell r="D24">
            <v>0.11550000000000001</v>
          </cell>
          <cell r="E24">
            <v>0.11550000000000001</v>
          </cell>
        </row>
        <row r="25">
          <cell r="A25" t="str">
            <v>0280207</v>
          </cell>
          <cell r="B25" t="str">
            <v>CUADERNO ENGRAP.#100 CUAD.8MM.</v>
          </cell>
          <cell r="C25">
            <v>0</v>
          </cell>
          <cell r="D25">
            <v>0.11550000000000001</v>
          </cell>
          <cell r="E25">
            <v>0.11550000000000001</v>
          </cell>
        </row>
        <row r="26">
          <cell r="A26" t="str">
            <v>0280216</v>
          </cell>
          <cell r="B26" t="str">
            <v>CUADERNO ENGRAP.#200 RAYADO</v>
          </cell>
          <cell r="C26">
            <v>0</v>
          </cell>
          <cell r="D26">
            <v>0.2054</v>
          </cell>
          <cell r="E26">
            <v>0.2054</v>
          </cell>
        </row>
        <row r="27">
          <cell r="A27" t="str">
            <v>0280217</v>
          </cell>
          <cell r="B27" t="str">
            <v>CUADERNO ENGRAP.#200 D.RAYADO</v>
          </cell>
          <cell r="C27">
            <v>0</v>
          </cell>
          <cell r="D27">
            <v>0.2054</v>
          </cell>
          <cell r="E27">
            <v>0.2054</v>
          </cell>
        </row>
        <row r="28">
          <cell r="A28" t="str">
            <v>0280218</v>
          </cell>
          <cell r="B28" t="str">
            <v>CUADERNO ENGRAP.#200 LISO</v>
          </cell>
          <cell r="C28">
            <v>0</v>
          </cell>
          <cell r="D28">
            <v>0.20280000000000001</v>
          </cell>
          <cell r="E28">
            <v>0.20280000000000001</v>
          </cell>
        </row>
        <row r="29">
          <cell r="A29" t="str">
            <v>0280220</v>
          </cell>
          <cell r="B29" t="str">
            <v>CUAD.ENGRAP.#200 CUAD.8MM</v>
          </cell>
          <cell r="C29">
            <v>0</v>
          </cell>
          <cell r="D29">
            <v>0.2054</v>
          </cell>
          <cell r="E29">
            <v>0.2054</v>
          </cell>
        </row>
        <row r="30">
          <cell r="A30" t="str">
            <v>0280268</v>
          </cell>
          <cell r="B30" t="str">
            <v>CUAD. ENG. 50/100 DIS.RAY</v>
          </cell>
          <cell r="C30">
            <v>0</v>
          </cell>
          <cell r="D30">
            <v>0.1154</v>
          </cell>
          <cell r="E30">
            <v>0.1154</v>
          </cell>
        </row>
        <row r="31">
          <cell r="A31" t="str">
            <v>0280378</v>
          </cell>
          <cell r="B31" t="str">
            <v>CUAD.COSIDO PEQUEÑ.100/200 RAY</v>
          </cell>
          <cell r="C31">
            <v>0</v>
          </cell>
          <cell r="D31">
            <v>0.22120000000000001</v>
          </cell>
          <cell r="E31">
            <v>0.22120000000000001</v>
          </cell>
        </row>
        <row r="32">
          <cell r="A32" t="str">
            <v>0280391</v>
          </cell>
          <cell r="B32" t="str">
            <v>CUAD. COS.MED. 100/200 RAY.COO</v>
          </cell>
          <cell r="C32">
            <v>0.32919999999999999</v>
          </cell>
          <cell r="D32">
            <v>0.32919999999999999</v>
          </cell>
          <cell r="E32">
            <v>0.32919999999999999</v>
          </cell>
        </row>
        <row r="33">
          <cell r="A33" t="str">
            <v>0280526</v>
          </cell>
          <cell r="B33" t="str">
            <v>CUAD. COS.PEQ.100/200 DIS.D.RA</v>
          </cell>
          <cell r="C33">
            <v>0</v>
          </cell>
          <cell r="D33">
            <v>0.27660000000000001</v>
          </cell>
          <cell r="E33">
            <v>0.27660000000000001</v>
          </cell>
        </row>
        <row r="34">
          <cell r="A34" t="str">
            <v>0280681</v>
          </cell>
          <cell r="B34" t="str">
            <v>CUAD.COS.PEQ.50/100RAY.NBA</v>
          </cell>
          <cell r="C34">
            <v>0.1341</v>
          </cell>
          <cell r="D34">
            <v>0.1341</v>
          </cell>
          <cell r="E34">
            <v>0.1341</v>
          </cell>
        </row>
        <row r="35">
          <cell r="A35" t="str">
            <v>0280682</v>
          </cell>
          <cell r="B35" t="str">
            <v>CUAD.COS.PEQ.100/200 NBA RAY</v>
          </cell>
          <cell r="C35">
            <v>0.22109999999999999</v>
          </cell>
          <cell r="D35">
            <v>0.22109999999999999</v>
          </cell>
          <cell r="E35">
            <v>0.22109999999999999</v>
          </cell>
        </row>
        <row r="36">
          <cell r="A36" t="str">
            <v>0280683</v>
          </cell>
          <cell r="B36" t="str">
            <v>CUAD.COS.MED.100/200 R.NBA</v>
          </cell>
          <cell r="C36">
            <v>0</v>
          </cell>
          <cell r="D36">
            <v>0.33639999999999998</v>
          </cell>
          <cell r="E36">
            <v>0.33639999999999998</v>
          </cell>
        </row>
        <row r="37">
          <cell r="A37" t="str">
            <v>0290002</v>
          </cell>
          <cell r="B37" t="str">
            <v>CUAD ESP.MINIMASTER 170/340 PG</v>
          </cell>
          <cell r="C37">
            <v>0</v>
          </cell>
          <cell r="D37">
            <v>0.26429999999999998</v>
          </cell>
          <cell r="E37">
            <v>0.26429999999999998</v>
          </cell>
        </row>
        <row r="38">
          <cell r="A38" t="str">
            <v>0290004</v>
          </cell>
          <cell r="B38" t="str">
            <v>CUADERNO ESP. MASTER 170/340</v>
          </cell>
          <cell r="C38">
            <v>0</v>
          </cell>
          <cell r="D38">
            <v>0.7883</v>
          </cell>
          <cell r="E38">
            <v>0.7883</v>
          </cell>
        </row>
        <row r="39">
          <cell r="A39" t="str">
            <v>0290031</v>
          </cell>
          <cell r="B39" t="str">
            <v>CUAD.8X10.5 CAVAL100/200 D"O"R</v>
          </cell>
          <cell r="C39">
            <v>0</v>
          </cell>
          <cell r="D39">
            <v>0.57030000000000003</v>
          </cell>
          <cell r="E39">
            <v>0.57030000000000003</v>
          </cell>
        </row>
        <row r="40">
          <cell r="A40" t="str">
            <v>0290035</v>
          </cell>
          <cell r="B40" t="str">
            <v>CUAD.8X10.5 ESP.100/200 D"O"R</v>
          </cell>
          <cell r="C40">
            <v>0</v>
          </cell>
          <cell r="D40">
            <v>0.78800000000000003</v>
          </cell>
          <cell r="E40">
            <v>0.78800000000000003</v>
          </cell>
        </row>
        <row r="41">
          <cell r="A41" t="str">
            <v>0290069</v>
          </cell>
          <cell r="B41" t="str">
            <v>CUAD.ESP.ECOLOGICO 1OOH.RAY #1</v>
          </cell>
          <cell r="C41">
            <v>0</v>
          </cell>
          <cell r="D41">
            <v>0.47710000000000002</v>
          </cell>
          <cell r="E41">
            <v>0.47710000000000002</v>
          </cell>
        </row>
        <row r="42">
          <cell r="A42" t="str">
            <v>0290113</v>
          </cell>
          <cell r="B42" t="str">
            <v>CUAD. ESP. #1 RAY. 100H</v>
          </cell>
          <cell r="C42">
            <v>0</v>
          </cell>
          <cell r="D42">
            <v>0.38300000000000001</v>
          </cell>
          <cell r="E42">
            <v>0.38300000000000001</v>
          </cell>
        </row>
        <row r="43">
          <cell r="A43" t="str">
            <v>0290116</v>
          </cell>
          <cell r="B43" t="str">
            <v>CUAD.UNIVERSITARIO #1 LISO</v>
          </cell>
          <cell r="C43">
            <v>0</v>
          </cell>
          <cell r="D43">
            <v>0.3251</v>
          </cell>
          <cell r="E43">
            <v>0.3251</v>
          </cell>
        </row>
        <row r="44">
          <cell r="A44" t="str">
            <v>0290125</v>
          </cell>
          <cell r="B44" t="str">
            <v>CUAD.UNIVERSITARIO #3 RAYADO</v>
          </cell>
          <cell r="C44">
            <v>0.30309999999999998</v>
          </cell>
          <cell r="D44">
            <v>0.30309999999999998</v>
          </cell>
          <cell r="E44">
            <v>0.30309999999999998</v>
          </cell>
        </row>
        <row r="45">
          <cell r="A45" t="str">
            <v>0290127</v>
          </cell>
          <cell r="B45" t="str">
            <v>CUAD.UNIVERSITARIO #3 CUAD 5MM</v>
          </cell>
          <cell r="C45">
            <v>0.2853</v>
          </cell>
          <cell r="D45">
            <v>0.2853</v>
          </cell>
          <cell r="E45">
            <v>0.2853</v>
          </cell>
        </row>
        <row r="46">
          <cell r="A46" t="str">
            <v>0290129</v>
          </cell>
          <cell r="B46" t="str">
            <v>CUAD.UNIVERSITARIO #8 RAYADO</v>
          </cell>
          <cell r="C46">
            <v>0</v>
          </cell>
          <cell r="D46">
            <v>0.16839999999999999</v>
          </cell>
          <cell r="E46">
            <v>0.16839999999999999</v>
          </cell>
        </row>
        <row r="47">
          <cell r="A47" t="str">
            <v>0290131</v>
          </cell>
          <cell r="B47" t="str">
            <v>CUAD.UNIVERSITARIO #10 RAYADO</v>
          </cell>
          <cell r="C47">
            <v>0</v>
          </cell>
          <cell r="D47">
            <v>0.22189999999999999</v>
          </cell>
          <cell r="E47">
            <v>0.22189999999999999</v>
          </cell>
        </row>
        <row r="48">
          <cell r="A48" t="str">
            <v>0290136</v>
          </cell>
          <cell r="B48" t="str">
            <v>CUAD.SILUETA #1 RAYADO</v>
          </cell>
          <cell r="C48">
            <v>0</v>
          </cell>
          <cell r="D48">
            <v>0.34789999999999999</v>
          </cell>
          <cell r="E48">
            <v>0.34789999999999999</v>
          </cell>
        </row>
        <row r="49">
          <cell r="A49" t="str">
            <v>0290138</v>
          </cell>
          <cell r="B49" t="str">
            <v>CUAD.SILUETA #1 CUAD 5MM.</v>
          </cell>
          <cell r="C49">
            <v>0</v>
          </cell>
          <cell r="D49">
            <v>0.33260000000000001</v>
          </cell>
          <cell r="E49">
            <v>0.33260000000000001</v>
          </cell>
        </row>
        <row r="50">
          <cell r="A50" t="str">
            <v>0290139</v>
          </cell>
          <cell r="B50" t="str">
            <v>CUAD.SILUETA #1 CUAD 8MM.</v>
          </cell>
          <cell r="C50">
            <v>0</v>
          </cell>
          <cell r="D50">
            <v>0.34789999999999999</v>
          </cell>
          <cell r="E50">
            <v>0.34789999999999999</v>
          </cell>
        </row>
        <row r="51">
          <cell r="A51" t="str">
            <v>0290140</v>
          </cell>
          <cell r="B51" t="str">
            <v>CUAD.SILUETA #2 RAYADO</v>
          </cell>
          <cell r="C51">
            <v>0</v>
          </cell>
          <cell r="D51">
            <v>0.19259999999999999</v>
          </cell>
          <cell r="E51">
            <v>0.19259999999999999</v>
          </cell>
        </row>
        <row r="52">
          <cell r="A52" t="str">
            <v>0290142</v>
          </cell>
          <cell r="B52" t="str">
            <v>CUAD.SILUETA #3 RAYADO</v>
          </cell>
          <cell r="C52">
            <v>0</v>
          </cell>
          <cell r="D52">
            <v>0.29199999999999998</v>
          </cell>
          <cell r="E52">
            <v>0.29199999999999998</v>
          </cell>
        </row>
        <row r="53">
          <cell r="A53" t="str">
            <v>0290144</v>
          </cell>
          <cell r="B53" t="str">
            <v>CUAD.SILUETA #3 CUAD 5MM.</v>
          </cell>
          <cell r="C53">
            <v>0.2853</v>
          </cell>
          <cell r="D53">
            <v>0.2853</v>
          </cell>
          <cell r="E53">
            <v>0.28549999999999998</v>
          </cell>
        </row>
        <row r="54">
          <cell r="A54" t="str">
            <v>0290145</v>
          </cell>
          <cell r="B54" t="str">
            <v>CUAD.SILUETA #3 CUAD 8MM.</v>
          </cell>
          <cell r="C54">
            <v>0</v>
          </cell>
          <cell r="D54">
            <v>0.29199999999999998</v>
          </cell>
          <cell r="E54">
            <v>0.29199999999999998</v>
          </cell>
        </row>
        <row r="55">
          <cell r="A55" t="str">
            <v>0290159</v>
          </cell>
          <cell r="B55" t="str">
            <v>CUAD.SILUETA #2 CUAD 8MM.</v>
          </cell>
          <cell r="C55">
            <v>0</v>
          </cell>
          <cell r="D55">
            <v>0.20039999999999999</v>
          </cell>
          <cell r="E55">
            <v>0.20039999999999999</v>
          </cell>
        </row>
        <row r="56">
          <cell r="A56" t="str">
            <v>0290191</v>
          </cell>
          <cell r="B56" t="str">
            <v>CUAD.NOTEBOOK ESP. 100H RAY</v>
          </cell>
          <cell r="C56">
            <v>0</v>
          </cell>
          <cell r="D56">
            <v>0.51229999999999998</v>
          </cell>
          <cell r="E56">
            <v>0.51229999999999998</v>
          </cell>
        </row>
        <row r="57">
          <cell r="A57" t="str">
            <v>0290394</v>
          </cell>
          <cell r="B57" t="str">
            <v>CUAD.NOTEBOOK 8X10¢ 60H RAY</v>
          </cell>
          <cell r="C57">
            <v>0</v>
          </cell>
          <cell r="D57">
            <v>0.27500000000000002</v>
          </cell>
          <cell r="E57">
            <v>0.27500000000000002</v>
          </cell>
        </row>
        <row r="58">
          <cell r="A58" t="str">
            <v>0290456</v>
          </cell>
          <cell r="B58" t="str">
            <v>CUAD. NOTEBOOK 70H RAY.8X10¢</v>
          </cell>
          <cell r="C58">
            <v>0.3347</v>
          </cell>
          <cell r="D58">
            <v>0.3347</v>
          </cell>
          <cell r="E58">
            <v>9.5999999999999992E-3</v>
          </cell>
        </row>
        <row r="59">
          <cell r="A59" t="str">
            <v>0290490</v>
          </cell>
          <cell r="B59" t="str">
            <v>CUADERNO NOTEBOOK 102-60  RAY.</v>
          </cell>
          <cell r="C59">
            <v>0</v>
          </cell>
          <cell r="D59">
            <v>0.17280000000000001</v>
          </cell>
          <cell r="E59">
            <v>0.17280000000000001</v>
          </cell>
        </row>
        <row r="60">
          <cell r="A60" t="str">
            <v>0290599</v>
          </cell>
          <cell r="B60" t="str">
            <v>CUAD. NOTEBOOK 8X10¢ RAY.80H</v>
          </cell>
          <cell r="C60">
            <v>0.48549999999999999</v>
          </cell>
          <cell r="D60">
            <v>0.48559999999999998</v>
          </cell>
          <cell r="E60">
            <v>0.48559999999999998</v>
          </cell>
        </row>
        <row r="61">
          <cell r="A61" t="str">
            <v>0290622</v>
          </cell>
          <cell r="B61" t="str">
            <v>CUAD. ESP. 8X10¢ DISNEY D"O</v>
          </cell>
          <cell r="C61">
            <v>0</v>
          </cell>
          <cell r="D61">
            <v>0.72550000000000003</v>
          </cell>
          <cell r="E61">
            <v>0.72550000000000003</v>
          </cell>
        </row>
        <row r="62">
          <cell r="A62" t="str">
            <v>0290628</v>
          </cell>
          <cell r="B62" t="str">
            <v>CUAD.ESP. 80/160 NICKELODEON R</v>
          </cell>
          <cell r="C62">
            <v>0</v>
          </cell>
          <cell r="D62">
            <v>0.3362</v>
          </cell>
          <cell r="E62">
            <v>0.3362</v>
          </cell>
        </row>
        <row r="63">
          <cell r="A63" t="str">
            <v>0290631</v>
          </cell>
          <cell r="B63" t="str">
            <v>CUA.D"O" 80/160 JEANS TEEN RAY</v>
          </cell>
          <cell r="C63">
            <v>0</v>
          </cell>
          <cell r="D63">
            <v>0.3362</v>
          </cell>
          <cell r="E63">
            <v>0.3362</v>
          </cell>
        </row>
        <row r="64">
          <cell r="A64" t="str">
            <v>0350047</v>
          </cell>
          <cell r="B64" t="str">
            <v>FOLDERS EXECUTIVE CARTA (100UD</v>
          </cell>
          <cell r="C64">
            <v>2.4E-2</v>
          </cell>
          <cell r="D64">
            <v>2.4E-2</v>
          </cell>
          <cell r="E64">
            <v>1.9699999999999999E-2</v>
          </cell>
        </row>
        <row r="65">
          <cell r="A65" t="str">
            <v>0350057</v>
          </cell>
          <cell r="B65" t="str">
            <v>FOLDERS HISPACOL.CAT.NVO.(100U</v>
          </cell>
          <cell r="C65">
            <v>0</v>
          </cell>
          <cell r="D65">
            <v>2.1100000000000001E-2</v>
          </cell>
          <cell r="E65">
            <v>2.1100000000000001E-2</v>
          </cell>
        </row>
        <row r="66">
          <cell r="A66" t="str">
            <v>0350103</v>
          </cell>
          <cell r="B66" t="str">
            <v>FOLDERS EXECUTIVE CARTA S/CAJA</v>
          </cell>
          <cell r="C66">
            <v>0</v>
          </cell>
          <cell r="D66">
            <v>2.2100000000000002E-2</v>
          </cell>
          <cell r="E66">
            <v>2.2200000000000001E-2</v>
          </cell>
        </row>
        <row r="67">
          <cell r="A67" t="str">
            <v>0350103-S</v>
          </cell>
          <cell r="B67" t="str">
            <v>FOLDER EXECUTIVO CARTA 2░</v>
          </cell>
          <cell r="C67">
            <v>0</v>
          </cell>
          <cell r="D67">
            <v>2.2100000000000002E-2</v>
          </cell>
          <cell r="E67">
            <v>2.2100000000000002E-2</v>
          </cell>
        </row>
        <row r="68">
          <cell r="A68" t="str">
            <v>0350104</v>
          </cell>
          <cell r="B68" t="str">
            <v>FOLDERS EXECUTIVE T/O B-110 S/</v>
          </cell>
          <cell r="C68">
            <v>0</v>
          </cell>
          <cell r="D68">
            <v>2.6100000000000002E-2</v>
          </cell>
          <cell r="E68">
            <v>2.6100000000000002E-2</v>
          </cell>
        </row>
        <row r="69">
          <cell r="A69" t="str">
            <v>0480011</v>
          </cell>
          <cell r="B69" t="str">
            <v>LIB.FICHAS ESCOLARES 5 x 8</v>
          </cell>
          <cell r="C69">
            <v>0.20930000000000001</v>
          </cell>
          <cell r="D69">
            <v>0.20930000000000001</v>
          </cell>
          <cell r="E69">
            <v>0.20930000000000001</v>
          </cell>
        </row>
        <row r="70">
          <cell r="A70" t="str">
            <v>0480014</v>
          </cell>
          <cell r="B70" t="str">
            <v>CUAD.ESPIRAL POSTAL RAY50 HJS</v>
          </cell>
          <cell r="C70">
            <v>0</v>
          </cell>
          <cell r="D70">
            <v>8.7800000000000003E-2</v>
          </cell>
          <cell r="E70">
            <v>8.7800000000000003E-2</v>
          </cell>
        </row>
        <row r="71">
          <cell r="A71" t="str">
            <v>0480019</v>
          </cell>
          <cell r="B71" t="str">
            <v>CUAD.DIB.RCTES.NICKELODEON</v>
          </cell>
          <cell r="C71">
            <v>0</v>
          </cell>
          <cell r="D71">
            <v>0.2397</v>
          </cell>
          <cell r="E71">
            <v>0.2379</v>
          </cell>
        </row>
        <row r="72">
          <cell r="A72" t="str">
            <v>0480074</v>
          </cell>
          <cell r="B72" t="str">
            <v>CUAD.TAQUIGRAFIA HISPASA 70HJS</v>
          </cell>
          <cell r="C72">
            <v>0.18190000000000001</v>
          </cell>
          <cell r="D72">
            <v>0.18190000000000001</v>
          </cell>
          <cell r="E72">
            <v>0.18190000000000001</v>
          </cell>
        </row>
        <row r="73">
          <cell r="A73" t="str">
            <v>0480160</v>
          </cell>
          <cell r="B73" t="str">
            <v>CUAD.CONSTRUCCION CARTA 26HJS.</v>
          </cell>
          <cell r="C73">
            <v>0</v>
          </cell>
          <cell r="D73">
            <v>0.36370000000000002</v>
          </cell>
          <cell r="E73">
            <v>0.36370000000000002</v>
          </cell>
        </row>
        <row r="74">
          <cell r="A74" t="str">
            <v>0480161</v>
          </cell>
          <cell r="B74" t="str">
            <v>CUAD.DE LUSTRE CARTA 24 HJS.</v>
          </cell>
          <cell r="C74">
            <v>0</v>
          </cell>
          <cell r="D74">
            <v>0.2555</v>
          </cell>
          <cell r="E74">
            <v>0.2555</v>
          </cell>
        </row>
        <row r="75">
          <cell r="A75" t="str">
            <v>0480212</v>
          </cell>
          <cell r="B75" t="str">
            <v>CUAD.TAQUIGRAFIA ACCES 60H BCO</v>
          </cell>
          <cell r="C75">
            <v>0</v>
          </cell>
          <cell r="D75">
            <v>0.16289999999999999</v>
          </cell>
          <cell r="E75">
            <v>0.16289999999999999</v>
          </cell>
        </row>
        <row r="76">
          <cell r="A76" t="str">
            <v>0540034</v>
          </cell>
          <cell r="B76" t="str">
            <v>PAP.BOND 20 BCO.30X40(31.16)SE</v>
          </cell>
          <cell r="C76">
            <v>0</v>
          </cell>
          <cell r="D76">
            <v>4.8899999999999999E-2</v>
          </cell>
          <cell r="E76">
            <v>5.0700000000000002E-2</v>
          </cell>
        </row>
        <row r="77">
          <cell r="A77" t="str">
            <v>0540056</v>
          </cell>
          <cell r="B77" t="str">
            <v>HOJ.DE BOND BCO.CTA.B-20 B.100</v>
          </cell>
          <cell r="C77">
            <v>0</v>
          </cell>
          <cell r="D77">
            <v>0.42720000000000002</v>
          </cell>
          <cell r="E77">
            <v>0.42980000000000002</v>
          </cell>
        </row>
        <row r="78">
          <cell r="A78" t="str">
            <v>0540057</v>
          </cell>
          <cell r="B78" t="str">
            <v>HOJAS BOND BCO OFI B20  100H</v>
          </cell>
          <cell r="C78">
            <v>0</v>
          </cell>
          <cell r="D78">
            <v>0.50090000000000001</v>
          </cell>
          <cell r="E78">
            <v>0.50800000000000001</v>
          </cell>
        </row>
        <row r="79">
          <cell r="A79" t="str">
            <v>0550017</v>
          </cell>
          <cell r="B79" t="str">
            <v>PAP.OFI.CUAD.8MM.C/U (CUADERN)</v>
          </cell>
          <cell r="C79">
            <v>0</v>
          </cell>
          <cell r="D79">
            <v>3.9600000000000003E-2</v>
          </cell>
          <cell r="E79">
            <v>3.9600000000000003E-2</v>
          </cell>
        </row>
        <row r="80">
          <cell r="A80" t="str">
            <v>0590106</v>
          </cell>
          <cell r="B80" t="str">
            <v>PAP.LUSTRE VERDE 20X30</v>
          </cell>
          <cell r="C80">
            <v>0</v>
          </cell>
          <cell r="D80">
            <v>3.7999999999999999E-2</v>
          </cell>
          <cell r="E80">
            <v>3.7999999999999999E-2</v>
          </cell>
        </row>
        <row r="81">
          <cell r="A81" t="str">
            <v>0590108</v>
          </cell>
          <cell r="B81" t="str">
            <v>PAP.LUSTRE NARANJA 20X30</v>
          </cell>
          <cell r="C81">
            <v>0</v>
          </cell>
          <cell r="D81">
            <v>3.7999999999999999E-2</v>
          </cell>
          <cell r="E81">
            <v>3.7999999999999999E-2</v>
          </cell>
        </row>
        <row r="82">
          <cell r="A82" t="str">
            <v>0590109</v>
          </cell>
          <cell r="B82" t="str">
            <v>PAP.LUSTRE NEGRO 20X30</v>
          </cell>
          <cell r="C82">
            <v>0</v>
          </cell>
          <cell r="D82">
            <v>3.7999999999999999E-2</v>
          </cell>
          <cell r="E82">
            <v>3.7999999999999999E-2</v>
          </cell>
        </row>
        <row r="83">
          <cell r="A83" t="str">
            <v>0590111</v>
          </cell>
          <cell r="B83" t="str">
            <v>PAP.LUSTRE CAFE 20X30</v>
          </cell>
          <cell r="C83">
            <v>0</v>
          </cell>
          <cell r="D83">
            <v>3.7999999999999999E-2</v>
          </cell>
          <cell r="E83">
            <v>3.7999999999999999E-2</v>
          </cell>
        </row>
        <row r="84">
          <cell r="A84" t="str">
            <v>0700008</v>
          </cell>
          <cell r="B84" t="str">
            <v>CART.INDEX AMA. 24X30</v>
          </cell>
          <cell r="C84">
            <v>5.67E-2</v>
          </cell>
          <cell r="D84">
            <v>5.67E-2</v>
          </cell>
          <cell r="E84">
            <v>2.35E-2</v>
          </cell>
        </row>
        <row r="85">
          <cell r="A85" t="str">
            <v>0700009</v>
          </cell>
          <cell r="B85" t="str">
            <v>CART.INDEX VDE. 24X30</v>
          </cell>
          <cell r="C85">
            <v>0</v>
          </cell>
          <cell r="D85">
            <v>0</v>
          </cell>
          <cell r="E85">
            <v>5.67E-2</v>
          </cell>
        </row>
        <row r="86">
          <cell r="A86" t="str">
            <v>0700010</v>
          </cell>
          <cell r="B86" t="str">
            <v>CART.INDEX 150G VDE 25 ¢ X 30¢</v>
          </cell>
          <cell r="C86">
            <v>0</v>
          </cell>
          <cell r="D86">
            <v>6.1199999999999997E-2</v>
          </cell>
          <cell r="E86">
            <v>6.1199999999999997E-2</v>
          </cell>
        </row>
        <row r="87">
          <cell r="A87" t="str">
            <v>0700011</v>
          </cell>
          <cell r="B87" t="str">
            <v>CART.INDEX.150G CEL.25¢ X 30¢</v>
          </cell>
          <cell r="C87">
            <v>0</v>
          </cell>
          <cell r="D87">
            <v>6.1199999999999997E-2</v>
          </cell>
          <cell r="E87">
            <v>6.1199999999999997E-2</v>
          </cell>
        </row>
        <row r="88">
          <cell r="A88" t="str">
            <v>0700013</v>
          </cell>
          <cell r="B88" t="str">
            <v>CART. INDEX. BCA. 25¢X30¢ SE</v>
          </cell>
          <cell r="C88">
            <v>0</v>
          </cell>
          <cell r="D88">
            <v>6.6400000000000001E-2</v>
          </cell>
          <cell r="E88">
            <v>5.79E-2</v>
          </cell>
        </row>
        <row r="89">
          <cell r="A89" t="str">
            <v>0700014</v>
          </cell>
          <cell r="B89" t="str">
            <v>CARTRT. INDEX 150G. CELESTE 24</v>
          </cell>
          <cell r="C89">
            <v>5.67E-2</v>
          </cell>
          <cell r="D89">
            <v>0</v>
          </cell>
          <cell r="E89">
            <v>5.67E-2</v>
          </cell>
        </row>
        <row r="90">
          <cell r="A90" t="str">
            <v>0700808</v>
          </cell>
          <cell r="B90" t="str">
            <v>CART.INDEX AMA150G 25.5x30.5SE</v>
          </cell>
          <cell r="C90">
            <v>0</v>
          </cell>
          <cell r="D90">
            <v>6.1100000000000002E-2</v>
          </cell>
          <cell r="E90">
            <v>4.1099999999999998E-2</v>
          </cell>
        </row>
        <row r="91">
          <cell r="A91" t="str">
            <v>0760008</v>
          </cell>
          <cell r="B91" t="str">
            <v>LIBRO LOS MILAGROS SI OCURREN</v>
          </cell>
          <cell r="C91">
            <v>0</v>
          </cell>
          <cell r="D91">
            <v>0.91890000000000005</v>
          </cell>
          <cell r="E91">
            <v>0.91890000000000005</v>
          </cell>
        </row>
        <row r="92">
          <cell r="A92" t="str">
            <v>0760024</v>
          </cell>
          <cell r="B92" t="str">
            <v>EL PODER DE LOS SACRAMENTOS</v>
          </cell>
          <cell r="C92">
            <v>0</v>
          </cell>
          <cell r="D92">
            <v>0.37459999999999999</v>
          </cell>
          <cell r="E92">
            <v>0.37459999999999999</v>
          </cell>
        </row>
        <row r="93">
          <cell r="A93" t="str">
            <v>0760043</v>
          </cell>
          <cell r="B93" t="str">
            <v>LA BIBLIA ANTE EL DESAF.SECTAS</v>
          </cell>
          <cell r="C93">
            <v>0</v>
          </cell>
          <cell r="D93">
            <v>0.3987</v>
          </cell>
          <cell r="E93">
            <v>0.3987</v>
          </cell>
        </row>
        <row r="94">
          <cell r="A94" t="str">
            <v>0760048</v>
          </cell>
          <cell r="B94" t="str">
            <v>LIBRO "MARIA DE NAPOLES"</v>
          </cell>
          <cell r="C94">
            <v>0</v>
          </cell>
          <cell r="D94">
            <v>0.4178</v>
          </cell>
          <cell r="E94">
            <v>0.4178</v>
          </cell>
        </row>
        <row r="95">
          <cell r="A95" t="str">
            <v>0760051</v>
          </cell>
          <cell r="B95" t="str">
            <v>LIB.RE.ORA CON EL CORAZON</v>
          </cell>
          <cell r="C95">
            <v>0</v>
          </cell>
          <cell r="D95">
            <v>0.48380000000000001</v>
          </cell>
          <cell r="E95">
            <v>0.48380000000000001</v>
          </cell>
        </row>
        <row r="96">
          <cell r="A96" t="str">
            <v>0760093</v>
          </cell>
          <cell r="B96" t="str">
            <v>REFLEXIONES DE LA MADRE DE</v>
          </cell>
          <cell r="C96">
            <v>0</v>
          </cell>
          <cell r="D96">
            <v>0.26729999999999998</v>
          </cell>
          <cell r="E96">
            <v>0.26729999999999998</v>
          </cell>
        </row>
        <row r="97">
          <cell r="A97" t="str">
            <v>0760097</v>
          </cell>
          <cell r="B97" t="str">
            <v>LLAMADOS A SER IMAGEN DE CRIST</v>
          </cell>
          <cell r="C97">
            <v>0</v>
          </cell>
          <cell r="D97">
            <v>0.71089999999999998</v>
          </cell>
          <cell r="E97">
            <v>0.71089999999999998</v>
          </cell>
        </row>
        <row r="98">
          <cell r="A98" t="str">
            <v>0760169</v>
          </cell>
          <cell r="B98" t="str">
            <v>LIB.RE.TRATADO VERDADERA DEVOC</v>
          </cell>
          <cell r="C98">
            <v>0</v>
          </cell>
          <cell r="D98">
            <v>0.53349999999999997</v>
          </cell>
          <cell r="E98">
            <v>0.53349999999999997</v>
          </cell>
        </row>
        <row r="99">
          <cell r="A99" t="str">
            <v>0760170</v>
          </cell>
          <cell r="B99" t="str">
            <v>LIB.RE.CARTA A LOS ENFERMOS</v>
          </cell>
          <cell r="C99">
            <v>0</v>
          </cell>
          <cell r="D99">
            <v>8.4000000000000005E-2</v>
          </cell>
          <cell r="E99">
            <v>8.4000000000000005E-2</v>
          </cell>
        </row>
        <row r="100">
          <cell r="A100" t="str">
            <v>0760190</v>
          </cell>
          <cell r="B100" t="str">
            <v>LIB.RE.EL PODER DEL ROSARIO</v>
          </cell>
          <cell r="C100">
            <v>0</v>
          </cell>
          <cell r="D100">
            <v>0</v>
          </cell>
          <cell r="E100">
            <v>0.25059999999999999</v>
          </cell>
        </row>
        <row r="101">
          <cell r="A101" t="str">
            <v>0760192</v>
          </cell>
          <cell r="B101" t="str">
            <v>LIBRO MEDJUGORGE EL MENSAJE</v>
          </cell>
          <cell r="C101">
            <v>0</v>
          </cell>
          <cell r="D101">
            <v>1.6669</v>
          </cell>
          <cell r="E101">
            <v>1.6669</v>
          </cell>
        </row>
        <row r="102">
          <cell r="A102" t="str">
            <v>0760193</v>
          </cell>
          <cell r="B102" t="str">
            <v>LIB.RE.LIBRO EL APOCALIPSIS</v>
          </cell>
          <cell r="C102">
            <v>0</v>
          </cell>
          <cell r="D102">
            <v>0.58560000000000001</v>
          </cell>
          <cell r="E102">
            <v>0.58560000000000001</v>
          </cell>
        </row>
        <row r="103">
          <cell r="A103" t="str">
            <v>0760203</v>
          </cell>
          <cell r="B103" t="str">
            <v>LIB.RE.COLOR.MILAGRO DEL TEPEY</v>
          </cell>
          <cell r="C103">
            <v>0</v>
          </cell>
          <cell r="D103">
            <v>0.1986</v>
          </cell>
          <cell r="E103">
            <v>0.1986</v>
          </cell>
        </row>
        <row r="104">
          <cell r="A104" t="str">
            <v>0760275</v>
          </cell>
          <cell r="B104" t="str">
            <v>LIB.DE COL.OBR.DE MISERICORDIA</v>
          </cell>
          <cell r="C104">
            <v>0</v>
          </cell>
          <cell r="D104">
            <v>0.27700000000000002</v>
          </cell>
          <cell r="E104">
            <v>0.27700000000000002</v>
          </cell>
        </row>
        <row r="105">
          <cell r="A105" t="str">
            <v>0760280</v>
          </cell>
          <cell r="B105" t="str">
            <v>LIB.RE.PLIEGO DE 2 ESTAMPAS</v>
          </cell>
          <cell r="C105">
            <v>0</v>
          </cell>
          <cell r="D105">
            <v>7.1099999999999997E-2</v>
          </cell>
          <cell r="E105">
            <v>7.1099999999999997E-2</v>
          </cell>
        </row>
        <row r="106">
          <cell r="A106" t="str">
            <v>0760299</v>
          </cell>
          <cell r="B106" t="str">
            <v>LIBRO LA PERFECTA CONSAGRACION</v>
          </cell>
          <cell r="C106">
            <v>0</v>
          </cell>
          <cell r="D106">
            <v>0.21279999999999999</v>
          </cell>
          <cell r="E106">
            <v>0.21279999999999999</v>
          </cell>
        </row>
        <row r="107">
          <cell r="A107" t="str">
            <v>0768052</v>
          </cell>
          <cell r="B107" t="str">
            <v>FILLER PAP.B16 8.5X11 100H P39</v>
          </cell>
          <cell r="C107">
            <v>0</v>
          </cell>
          <cell r="D107">
            <v>0.39539999999999997</v>
          </cell>
          <cell r="E107">
            <v>0.39539999999999997</v>
          </cell>
        </row>
        <row r="108">
          <cell r="A108" t="str">
            <v>0830090</v>
          </cell>
          <cell r="B108" t="str">
            <v>BOLSAS DE CONFETI (LBS)</v>
          </cell>
          <cell r="C108">
            <v>2.29E-2</v>
          </cell>
          <cell r="D108">
            <v>2.29E-2</v>
          </cell>
          <cell r="E108">
            <v>2.29E-2</v>
          </cell>
        </row>
        <row r="109">
          <cell r="A109" t="str">
            <v>0960001</v>
          </cell>
          <cell r="B109" t="str">
            <v>PAP.BOND BCO.B15.CTA(533.33)SE</v>
          </cell>
          <cell r="C109">
            <v>0</v>
          </cell>
          <cell r="D109">
            <v>1.4091</v>
          </cell>
          <cell r="E109">
            <v>1.4091</v>
          </cell>
        </row>
        <row r="110">
          <cell r="A110" t="str">
            <v>0960014</v>
          </cell>
          <cell r="B110" t="str">
            <v>HOJAS DE BOND BCO CTA B15 100H</v>
          </cell>
          <cell r="C110">
            <v>0</v>
          </cell>
          <cell r="D110">
            <v>0.32679999999999998</v>
          </cell>
          <cell r="E110">
            <v>0.30909999999999999</v>
          </cell>
        </row>
        <row r="111">
          <cell r="A111" t="str">
            <v>0960015</v>
          </cell>
          <cell r="B111" t="str">
            <v>HOJAS BOND BCO OFI B15  100HJS</v>
          </cell>
          <cell r="C111">
            <v>0</v>
          </cell>
          <cell r="D111">
            <v>0.42709999999999998</v>
          </cell>
          <cell r="E111">
            <v>0.36630000000000001</v>
          </cell>
        </row>
        <row r="112">
          <cell r="A112" t="str">
            <v>0990102</v>
          </cell>
          <cell r="B112" t="str">
            <v>BOLSA LEDGER 120G 100H OFIC</v>
          </cell>
          <cell r="C112">
            <v>0</v>
          </cell>
          <cell r="D112">
            <v>0.9516</v>
          </cell>
          <cell r="E112">
            <v>0.8861</v>
          </cell>
        </row>
        <row r="113">
          <cell r="A113" t="str">
            <v>0990201</v>
          </cell>
          <cell r="B113" t="str">
            <v>BOLSA LEDGER 120G 100H CTA.</v>
          </cell>
          <cell r="C113">
            <v>0.65620000000000001</v>
          </cell>
          <cell r="D113">
            <v>0.65620000000000001</v>
          </cell>
          <cell r="E113">
            <v>0.54820000000000002</v>
          </cell>
        </row>
        <row r="114">
          <cell r="A114" t="str">
            <v>0999898</v>
          </cell>
          <cell r="B114" t="str">
            <v>BARRILES VARIAS MEDIDAS</v>
          </cell>
          <cell r="C114">
            <v>0</v>
          </cell>
          <cell r="D114">
            <v>0</v>
          </cell>
          <cell r="E114">
            <v>0</v>
          </cell>
        </row>
        <row r="115">
          <cell r="A115" t="str">
            <v>0999901</v>
          </cell>
          <cell r="B115" t="str">
            <v>LBS DESPERDICIO PLASTICO</v>
          </cell>
          <cell r="C115">
            <v>0</v>
          </cell>
          <cell r="D115">
            <v>0</v>
          </cell>
          <cell r="E115">
            <v>0</v>
          </cell>
        </row>
        <row r="116">
          <cell r="A116" t="str">
            <v>0999902</v>
          </cell>
          <cell r="B116" t="str">
            <v>FACT.CREDITOS FISCALES LOCALES</v>
          </cell>
          <cell r="C116">
            <v>5.3900000000000003E-2</v>
          </cell>
          <cell r="D116">
            <v>5.3900000000000003E-2</v>
          </cell>
          <cell r="E116">
            <v>1.6400000000000001E-2</v>
          </cell>
        </row>
        <row r="117">
          <cell r="A117" t="str">
            <v>0999908</v>
          </cell>
          <cell r="B117" t="str">
            <v>BLOCK DE NOTAS DE PEDIDOS</v>
          </cell>
          <cell r="C117">
            <v>1.784</v>
          </cell>
          <cell r="D117">
            <v>1.784</v>
          </cell>
          <cell r="E117">
            <v>1.784</v>
          </cell>
        </row>
        <row r="118">
          <cell r="A118" t="str">
            <v>0999919</v>
          </cell>
          <cell r="B118" t="str">
            <v>VIÐETAS P/INVENTARIO FISICO</v>
          </cell>
          <cell r="C118">
            <v>2.3599999999999999E-2</v>
          </cell>
          <cell r="D118">
            <v>2.3599999999999999E-2</v>
          </cell>
          <cell r="E118">
            <v>2.3599999999999999E-2</v>
          </cell>
        </row>
        <row r="119">
          <cell r="A119" t="str">
            <v>0999945</v>
          </cell>
          <cell r="B119" t="str">
            <v>BLOCK RPTES BASCULA ENT.PPAL</v>
          </cell>
          <cell r="C119">
            <v>1.46</v>
          </cell>
          <cell r="D119">
            <v>1.46</v>
          </cell>
          <cell r="E119">
            <v>1.46</v>
          </cell>
        </row>
        <row r="120">
          <cell r="A120" t="str">
            <v>0999978</v>
          </cell>
          <cell r="B120" t="str">
            <v>BLOCK SOLICITUD ORDEN DE TRABA</v>
          </cell>
          <cell r="C120">
            <v>0</v>
          </cell>
          <cell r="D120">
            <v>1.53</v>
          </cell>
          <cell r="E120">
            <v>1.53</v>
          </cell>
        </row>
        <row r="121">
          <cell r="A121" t="str">
            <v>0999981</v>
          </cell>
          <cell r="B121" t="str">
            <v>HJA.ACTUALIZACION DATOS EMPLEA</v>
          </cell>
          <cell r="C121">
            <v>0</v>
          </cell>
          <cell r="D121">
            <v>1.09E-2</v>
          </cell>
          <cell r="E121">
            <v>1.09E-2</v>
          </cell>
        </row>
        <row r="122">
          <cell r="A122" t="str">
            <v>0999998</v>
          </cell>
          <cell r="B122" t="str">
            <v>LBS DE DESPERDICIO CHATARRA SO</v>
          </cell>
          <cell r="C122">
            <v>0</v>
          </cell>
          <cell r="D122">
            <v>0</v>
          </cell>
        </row>
        <row r="123">
          <cell r="A123" t="str">
            <v>1010003</v>
          </cell>
          <cell r="B123" t="str">
            <v>TOALLA SANIT.FEME.ANATOM 40/10</v>
          </cell>
          <cell r="C123">
            <v>0</v>
          </cell>
          <cell r="D123">
            <v>12.2064</v>
          </cell>
          <cell r="E123">
            <v>12.2064</v>
          </cell>
        </row>
        <row r="124">
          <cell r="A124" t="str">
            <v>1010004</v>
          </cell>
          <cell r="B124" t="str">
            <v>TOALLA SANIT.FEME.ANATOM 20/20</v>
          </cell>
          <cell r="C124">
            <v>0</v>
          </cell>
          <cell r="D124">
            <v>9.2274999999999991</v>
          </cell>
          <cell r="E124">
            <v>9.2274999999999991</v>
          </cell>
        </row>
        <row r="125">
          <cell r="A125" t="str">
            <v>1010005</v>
          </cell>
          <cell r="B125" t="str">
            <v>TOALLA SANI.FEM.PLUS/ALAS40/10</v>
          </cell>
          <cell r="C125">
            <v>0</v>
          </cell>
          <cell r="D125">
            <v>9.4606999999999992</v>
          </cell>
          <cell r="E125">
            <v>9.4606999999999992</v>
          </cell>
        </row>
        <row r="126">
          <cell r="A126" t="str">
            <v>1010006</v>
          </cell>
          <cell r="B126" t="str">
            <v>TOALLA SANI.FEM.PLUS/ALAS20/20</v>
          </cell>
          <cell r="C126">
            <v>0</v>
          </cell>
          <cell r="D126">
            <v>12.9679</v>
          </cell>
          <cell r="E126">
            <v>12.9679</v>
          </cell>
        </row>
        <row r="127">
          <cell r="A127" t="str">
            <v>1010009</v>
          </cell>
          <cell r="B127" t="str">
            <v>TOALLA SANI.FEMENIN NOCT.20/10</v>
          </cell>
          <cell r="C127">
            <v>0</v>
          </cell>
          <cell r="D127">
            <v>14.325799999999999</v>
          </cell>
          <cell r="E127">
            <v>14.325799999999999</v>
          </cell>
        </row>
        <row r="128">
          <cell r="A128" t="str">
            <v>1013002</v>
          </cell>
          <cell r="B128" t="str">
            <v>OF.T.SAN.FEMINE(1Noc,1Ult)24U</v>
          </cell>
          <cell r="C128">
            <v>0</v>
          </cell>
          <cell r="D128">
            <v>42.020699999999998</v>
          </cell>
          <cell r="E128">
            <v>42.020699999999998</v>
          </cell>
        </row>
        <row r="129">
          <cell r="A129" t="str">
            <v>1020004</v>
          </cell>
          <cell r="B129" t="str">
            <v>PAÐAL FLUFFIES ECO.M/R 18/12</v>
          </cell>
          <cell r="C129">
            <v>0</v>
          </cell>
          <cell r="D129">
            <v>19.0898</v>
          </cell>
          <cell r="E129">
            <v>19.0898</v>
          </cell>
        </row>
        <row r="130">
          <cell r="A130" t="str">
            <v>1020005</v>
          </cell>
          <cell r="B130" t="str">
            <v>PAÐAL FLUFFIES ECO.G/R 18/10</v>
          </cell>
          <cell r="C130">
            <v>0</v>
          </cell>
          <cell r="D130">
            <v>14.3581</v>
          </cell>
          <cell r="E130">
            <v>14.3581</v>
          </cell>
        </row>
        <row r="131">
          <cell r="A131" t="str">
            <v>1029902</v>
          </cell>
          <cell r="B131" t="str">
            <v>PAÐAL PREMIUM MEDIANO 1 UNIDAD</v>
          </cell>
          <cell r="C131">
            <v>0</v>
          </cell>
          <cell r="D131">
            <v>8.8400000000000006E-2</v>
          </cell>
          <cell r="E131">
            <v>8.8400000000000006E-2</v>
          </cell>
        </row>
        <row r="132">
          <cell r="A132" t="str">
            <v>1029905</v>
          </cell>
          <cell r="B132" t="str">
            <v>PAN.FLUFF.ECON.MED.GRANEL 50/1</v>
          </cell>
          <cell r="C132">
            <v>0</v>
          </cell>
          <cell r="D132">
            <v>5.0185000000000004</v>
          </cell>
          <cell r="E132">
            <v>5.0185000000000004</v>
          </cell>
        </row>
        <row r="133">
          <cell r="A133" t="str">
            <v>1029916</v>
          </cell>
          <cell r="B133" t="str">
            <v>TOA.SANIT.FEMINE ANAT. PAQ 3</v>
          </cell>
          <cell r="C133">
            <v>0</v>
          </cell>
          <cell r="D133">
            <v>0.30399999999999999</v>
          </cell>
          <cell r="E133">
            <v>0.30399999999999999</v>
          </cell>
        </row>
        <row r="134">
          <cell r="A134" t="str">
            <v>4683000</v>
          </cell>
          <cell r="B134" t="str">
            <v>BOB.HIG.CHAWANO 30GRS</v>
          </cell>
          <cell r="C134">
            <v>0</v>
          </cell>
          <cell r="D134">
            <v>0.6421</v>
          </cell>
          <cell r="E134">
            <v>0.6421</v>
          </cell>
        </row>
        <row r="135">
          <cell r="A135" t="str">
            <v>5070001</v>
          </cell>
          <cell r="B135" t="str">
            <v>PAP.BOND AMA.B-15 CTA.(533.33)</v>
          </cell>
          <cell r="C135">
            <v>0</v>
          </cell>
          <cell r="D135">
            <v>1.7390000000000001</v>
          </cell>
          <cell r="E135">
            <v>1.7824</v>
          </cell>
        </row>
        <row r="136">
          <cell r="A136" t="str">
            <v>5070002</v>
          </cell>
          <cell r="B136" t="str">
            <v>PAP.BOND AMA.B-15 OFI.(451.40)</v>
          </cell>
          <cell r="C136">
            <v>2.0243000000000002</v>
          </cell>
          <cell r="D136">
            <v>2.1631999999999998</v>
          </cell>
          <cell r="E136">
            <v>2.1263000000000001</v>
          </cell>
        </row>
        <row r="137">
          <cell r="A137" t="str">
            <v>5080001</v>
          </cell>
          <cell r="B137" t="str">
            <v>PAP.BOND ROS.B-15 CTA.(533.33)</v>
          </cell>
          <cell r="C137">
            <v>0</v>
          </cell>
          <cell r="D137">
            <v>1.7643</v>
          </cell>
          <cell r="E137">
            <v>1.7894000000000001</v>
          </cell>
        </row>
        <row r="138">
          <cell r="A138" t="str">
            <v>5080002</v>
          </cell>
          <cell r="B138" t="str">
            <v>PAP.BOND ROS.B15 OFIC (451.40)</v>
          </cell>
          <cell r="C138">
            <v>0</v>
          </cell>
          <cell r="D138">
            <v>2.0861000000000001</v>
          </cell>
          <cell r="E138">
            <v>2.0855000000000001</v>
          </cell>
        </row>
        <row r="139">
          <cell r="A139" t="str">
            <v>5090001</v>
          </cell>
          <cell r="B139" t="str">
            <v>PAP.BOND CEL.B-15 CTA.(533.33)</v>
          </cell>
          <cell r="C139">
            <v>0</v>
          </cell>
          <cell r="D139">
            <v>1.7653000000000001</v>
          </cell>
          <cell r="E139">
            <v>1.7334000000000001</v>
          </cell>
        </row>
        <row r="140">
          <cell r="A140" t="str">
            <v>5090002</v>
          </cell>
          <cell r="B140" t="str">
            <v>PAP.BOND CEL.B15 OFIC(451.40)</v>
          </cell>
          <cell r="C140">
            <v>2.0253000000000001</v>
          </cell>
          <cell r="D140">
            <v>2.0907</v>
          </cell>
          <cell r="E140">
            <v>2.0308999999999999</v>
          </cell>
        </row>
        <row r="141">
          <cell r="A141" t="str">
            <v>5100001</v>
          </cell>
          <cell r="B141" t="str">
            <v>PAP.BOND VDE.B-15 CTA.(533.33)</v>
          </cell>
          <cell r="C141">
            <v>0</v>
          </cell>
          <cell r="D141">
            <v>1.6971000000000001</v>
          </cell>
          <cell r="E141">
            <v>1.6971000000000001</v>
          </cell>
        </row>
        <row r="142">
          <cell r="A142" t="str">
            <v>5140001</v>
          </cell>
          <cell r="B142" t="str">
            <v>PAP.BOND 20 BCO.CTA.(400.00)</v>
          </cell>
          <cell r="C142">
            <v>0</v>
          </cell>
          <cell r="D142">
            <v>2.0286</v>
          </cell>
          <cell r="E142">
            <v>2.0286</v>
          </cell>
        </row>
        <row r="143">
          <cell r="A143" t="str">
            <v>5172001</v>
          </cell>
          <cell r="B143" t="str">
            <v>PAP.GOLDEN PAPER CARTA  B-20</v>
          </cell>
          <cell r="C143">
            <v>0</v>
          </cell>
          <cell r="D143">
            <v>2.5434000000000001</v>
          </cell>
          <cell r="E143">
            <v>2.7039</v>
          </cell>
        </row>
        <row r="144">
          <cell r="A144" t="str">
            <v>5172001-I</v>
          </cell>
          <cell r="B144" t="str">
            <v>PAP.BOND.GOLDEN PAPER CTA</v>
          </cell>
          <cell r="C144">
            <v>0</v>
          </cell>
          <cell r="D144">
            <v>2.5524</v>
          </cell>
          <cell r="E144">
            <v>1.978</v>
          </cell>
        </row>
        <row r="145">
          <cell r="A145" t="str">
            <v>5172002-I</v>
          </cell>
          <cell r="B145" t="str">
            <v>PAP.GOLDEN PAPER OFIC</v>
          </cell>
          <cell r="C145">
            <v>0</v>
          </cell>
          <cell r="D145">
            <v>3.0163000000000002</v>
          </cell>
          <cell r="E145">
            <v>1.9791000000000001</v>
          </cell>
        </row>
        <row r="146">
          <cell r="A146" t="str">
            <v>5172003</v>
          </cell>
          <cell r="B146" t="str">
            <v>PAPEL BRIGHT OFFICE PAPER CTA</v>
          </cell>
          <cell r="C146">
            <v>0</v>
          </cell>
          <cell r="D146">
            <v>2.6398999999999999</v>
          </cell>
          <cell r="E146">
            <v>2.6398999999999999</v>
          </cell>
        </row>
        <row r="147">
          <cell r="A147" t="str">
            <v>5174001</v>
          </cell>
          <cell r="B147" t="str">
            <v>PAP.BOND B20 FOTOCO.ROSADO CTA</v>
          </cell>
          <cell r="C147">
            <v>0</v>
          </cell>
          <cell r="D147">
            <v>2.3681000000000001</v>
          </cell>
          <cell r="E147">
            <v>2.3824999999999998</v>
          </cell>
        </row>
        <row r="148">
          <cell r="A148" t="str">
            <v>5174005</v>
          </cell>
          <cell r="B148" t="str">
            <v>PAP.BOND B20 FOTOC.AMA.CTA.</v>
          </cell>
          <cell r="C148">
            <v>0</v>
          </cell>
          <cell r="D148">
            <v>2.3681000000000001</v>
          </cell>
          <cell r="E148">
            <v>2.0453000000000001</v>
          </cell>
        </row>
        <row r="149">
          <cell r="A149" t="str">
            <v>5350006</v>
          </cell>
          <cell r="B149" t="str">
            <v>PAP.KRAFT 54 NAT.75x100cm</v>
          </cell>
          <cell r="C149">
            <v>1.7000000000000001E-2</v>
          </cell>
          <cell r="D149">
            <v>2.23E-2</v>
          </cell>
          <cell r="E149">
            <v>2.24E-2</v>
          </cell>
        </row>
        <row r="150">
          <cell r="A150" t="str">
            <v>5350009</v>
          </cell>
          <cell r="B150" t="str">
            <v>PAP.KRAFT 54G  8x36</v>
          </cell>
          <cell r="C150">
            <v>0</v>
          </cell>
          <cell r="D150">
            <v>5.5999999999999999E-3</v>
          </cell>
          <cell r="E150">
            <v>5.7000000000000002E-3</v>
          </cell>
        </row>
        <row r="151">
          <cell r="A151" t="str">
            <v>5350014</v>
          </cell>
          <cell r="B151" t="str">
            <v>PLGS.KRAFT 54 14 3/4X 19 5/8</v>
          </cell>
          <cell r="C151">
            <v>0</v>
          </cell>
          <cell r="D151">
            <v>5.7000000000000002E-3</v>
          </cell>
          <cell r="E151">
            <v>5.7999999999999996E-3</v>
          </cell>
        </row>
        <row r="152">
          <cell r="A152" t="str">
            <v>5371605</v>
          </cell>
          <cell r="B152" t="str">
            <v>BOBINA KRAFT 114 Grs  48"</v>
          </cell>
          <cell r="C152">
            <v>0</v>
          </cell>
          <cell r="D152">
            <v>0</v>
          </cell>
          <cell r="E152">
            <v>0.1613</v>
          </cell>
        </row>
        <row r="153">
          <cell r="A153" t="str">
            <v>5500106</v>
          </cell>
          <cell r="B153" t="str">
            <v>CART.IND.150GRS BCA 25¢ X30¢ C</v>
          </cell>
          <cell r="C153">
            <v>0</v>
          </cell>
          <cell r="D153">
            <v>8.6599999999999996E-2</v>
          </cell>
          <cell r="E153">
            <v>8.6599999999999996E-2</v>
          </cell>
        </row>
        <row r="154">
          <cell r="A154" t="str">
            <v>5500507</v>
          </cell>
          <cell r="B154" t="str">
            <v>CART.INDEX BCA.150GR.24x30" CT</v>
          </cell>
          <cell r="C154">
            <v>0</v>
          </cell>
          <cell r="D154">
            <v>7.8E-2</v>
          </cell>
          <cell r="E154">
            <v>7.8E-2</v>
          </cell>
        </row>
        <row r="155">
          <cell r="A155" t="str">
            <v>6010199</v>
          </cell>
          <cell r="B155" t="str">
            <v>P.H.TERNURA 300H 24/1 ECON</v>
          </cell>
          <cell r="C155">
            <v>2.3488000000000002</v>
          </cell>
          <cell r="D155">
            <v>1.8574999999999999</v>
          </cell>
          <cell r="E155">
            <v>1.615</v>
          </cell>
        </row>
        <row r="156">
          <cell r="A156" t="str">
            <v>6020004</v>
          </cell>
          <cell r="B156" t="str">
            <v>P.TOALLA TERNURA 85HD 24/1</v>
          </cell>
          <cell r="C156">
            <v>6.6029999999999998</v>
          </cell>
          <cell r="D156">
            <v>8.9314</v>
          </cell>
          <cell r="E156">
            <v>8.4479000000000006</v>
          </cell>
        </row>
        <row r="157">
          <cell r="A157" t="str">
            <v>6020005</v>
          </cell>
          <cell r="B157" t="str">
            <v>P.TOALLA TERNURA  85HD 12/2</v>
          </cell>
          <cell r="C157">
            <v>6.7908999999999997</v>
          </cell>
          <cell r="D157">
            <v>10.164300000000001</v>
          </cell>
          <cell r="E157">
            <v>9.9361999999999995</v>
          </cell>
        </row>
        <row r="158">
          <cell r="A158" t="str">
            <v>6020009</v>
          </cell>
          <cell r="B158" t="str">
            <v>SERV.TERN.CUADRADA 24/100</v>
          </cell>
          <cell r="C158">
            <v>6.9183000000000003</v>
          </cell>
          <cell r="D158">
            <v>6.8</v>
          </cell>
          <cell r="E158">
            <v>5.9569000000000001</v>
          </cell>
        </row>
        <row r="159">
          <cell r="A159" t="str">
            <v>6020011</v>
          </cell>
          <cell r="B159" t="str">
            <v>SERV. TERNURA DISPENS. 24/100</v>
          </cell>
          <cell r="C159">
            <v>4.3754</v>
          </cell>
          <cell r="D159">
            <v>4.1863999999999999</v>
          </cell>
          <cell r="E159">
            <v>3.7747999999999999</v>
          </cell>
        </row>
        <row r="160">
          <cell r="A160" t="str">
            <v>6020089</v>
          </cell>
          <cell r="B160" t="str">
            <v>P.H.TERNURA 1000H 12/4</v>
          </cell>
          <cell r="C160">
            <v>13.6358</v>
          </cell>
          <cell r="D160">
            <v>14.4818</v>
          </cell>
          <cell r="E160">
            <v>13.1013</v>
          </cell>
        </row>
        <row r="161">
          <cell r="A161" t="str">
            <v>6020091</v>
          </cell>
          <cell r="B161" t="str">
            <v>P.H.TERNURA 1000H 48/1 ECON</v>
          </cell>
          <cell r="C161">
            <v>11.398300000000001</v>
          </cell>
          <cell r="D161">
            <v>12.611700000000001</v>
          </cell>
          <cell r="E161">
            <v>12.611700000000001</v>
          </cell>
        </row>
        <row r="162">
          <cell r="A162" t="str">
            <v>6020092</v>
          </cell>
          <cell r="B162" t="str">
            <v>P.H.TERNURA 500H 12/4</v>
          </cell>
          <cell r="C162">
            <v>8.1233000000000004</v>
          </cell>
          <cell r="D162">
            <v>7.0046999999999997</v>
          </cell>
          <cell r="E162">
            <v>6.8460999999999999</v>
          </cell>
        </row>
        <row r="163">
          <cell r="A163" t="str">
            <v>6020106</v>
          </cell>
          <cell r="B163" t="str">
            <v>P.H.TERNURA 300H 12/4</v>
          </cell>
          <cell r="C163">
            <v>4.2618</v>
          </cell>
          <cell r="D163">
            <v>4.8398000000000003</v>
          </cell>
          <cell r="E163">
            <v>4.1364999999999998</v>
          </cell>
        </row>
        <row r="164">
          <cell r="A164" t="str">
            <v>6020107</v>
          </cell>
          <cell r="B164" t="str">
            <v>P.H.TERNURA 300H 10/6</v>
          </cell>
          <cell r="C164">
            <v>5.5229999999999997</v>
          </cell>
          <cell r="D164">
            <v>5.8226000000000004</v>
          </cell>
          <cell r="E164">
            <v>5.2849000000000004</v>
          </cell>
        </row>
        <row r="165">
          <cell r="A165" t="str">
            <v>6020108</v>
          </cell>
          <cell r="B165" t="str">
            <v>P.H.TERNURA 300H 4/12</v>
          </cell>
          <cell r="C165">
            <v>4.4402999999999997</v>
          </cell>
          <cell r="D165">
            <v>3.9447999999999999</v>
          </cell>
          <cell r="E165">
            <v>4.0077999999999996</v>
          </cell>
        </row>
        <row r="166">
          <cell r="A166" t="str">
            <v>6020109</v>
          </cell>
          <cell r="B166" t="str">
            <v>P.H.TERNURA 300H 4/24</v>
          </cell>
          <cell r="C166">
            <v>8.6745000000000001</v>
          </cell>
          <cell r="D166">
            <v>7.5384000000000002</v>
          </cell>
          <cell r="E166">
            <v>7.7450999999999999</v>
          </cell>
        </row>
        <row r="167">
          <cell r="A167" t="str">
            <v>6020199</v>
          </cell>
          <cell r="B167" t="str">
            <v>P.TOALLA SUN BELT 60HD 30/1</v>
          </cell>
          <cell r="C167">
            <v>6.2188999999999997</v>
          </cell>
          <cell r="D167">
            <v>6.8223000000000003</v>
          </cell>
          <cell r="E167">
            <v>6.2188999999999997</v>
          </cell>
        </row>
        <row r="168">
          <cell r="A168" t="str">
            <v>6020200</v>
          </cell>
          <cell r="B168" t="str">
            <v>P.TOALLA SUN BELT 60HD 30/1</v>
          </cell>
          <cell r="C168">
            <v>6.8221999999999996</v>
          </cell>
          <cell r="D168">
            <v>7.3807999999999998</v>
          </cell>
          <cell r="E168">
            <v>7.3807999999999998</v>
          </cell>
        </row>
        <row r="169">
          <cell r="A169" t="str">
            <v>6020202</v>
          </cell>
          <cell r="B169" t="str">
            <v>P.TOALLA SUN BELT 60HD 10/3</v>
          </cell>
          <cell r="C169">
            <v>7.0488</v>
          </cell>
          <cell r="D169">
            <v>7.1276999999999999</v>
          </cell>
          <cell r="E169">
            <v>7.1276999999999999</v>
          </cell>
        </row>
        <row r="170">
          <cell r="A170" t="str">
            <v>6020203</v>
          </cell>
          <cell r="B170" t="str">
            <v>P.H.SUN BELT 200HD 16/6</v>
          </cell>
          <cell r="C170">
            <v>8.7101000000000006</v>
          </cell>
          <cell r="D170">
            <v>8.6717999999999993</v>
          </cell>
          <cell r="E170">
            <v>8.7102000000000004</v>
          </cell>
        </row>
        <row r="171">
          <cell r="A171" t="str">
            <v>6080006</v>
          </cell>
          <cell r="B171" t="str">
            <v>P.TOALLA CAVALIER 90HD 30/1</v>
          </cell>
          <cell r="C171">
            <v>9.6942000000000004</v>
          </cell>
          <cell r="D171">
            <v>9.6943000000000001</v>
          </cell>
          <cell r="E171">
            <v>9.6943000000000001</v>
          </cell>
        </row>
        <row r="172">
          <cell r="A172" t="str">
            <v>6110001</v>
          </cell>
          <cell r="B172" t="str">
            <v>P.H.ENSUEÐO 250HD 12/4</v>
          </cell>
          <cell r="C172">
            <v>5.7302999999999997</v>
          </cell>
          <cell r="D172">
            <v>6.7247000000000003</v>
          </cell>
          <cell r="E172">
            <v>5.3712999999999997</v>
          </cell>
        </row>
        <row r="173">
          <cell r="A173" t="str">
            <v>6110012</v>
          </cell>
          <cell r="B173" t="str">
            <v>P.H.MEGA ENSUEÐO 420HD 10/6</v>
          </cell>
          <cell r="C173">
            <v>12.1022</v>
          </cell>
          <cell r="D173">
            <v>15.5412</v>
          </cell>
          <cell r="E173">
            <v>10.9716</v>
          </cell>
        </row>
        <row r="174">
          <cell r="A174" t="str">
            <v>6110013</v>
          </cell>
          <cell r="B174" t="str">
            <v>P.H.MEGA ENSUEÐO 420HD 48/1 EC</v>
          </cell>
          <cell r="C174">
            <v>9.4230999999999998</v>
          </cell>
          <cell r="D174">
            <v>10.727</v>
          </cell>
          <cell r="E174">
            <v>8.2678999999999991</v>
          </cell>
        </row>
        <row r="175">
          <cell r="A175" t="str">
            <v>6110026</v>
          </cell>
          <cell r="B175" t="str">
            <v>P.H.ENSUEÐO CLASICO 250HD 10/6</v>
          </cell>
          <cell r="C175">
            <v>7.2710999999999997</v>
          </cell>
          <cell r="D175">
            <v>7.7138</v>
          </cell>
          <cell r="E175">
            <v>7.1300999999999997</v>
          </cell>
        </row>
        <row r="176">
          <cell r="A176" t="str">
            <v>6110027</v>
          </cell>
          <cell r="B176" t="str">
            <v>P.H.ENSUEÐO CLASICO 250HD 4/12</v>
          </cell>
          <cell r="C176">
            <v>6.1452</v>
          </cell>
          <cell r="D176">
            <v>5.9493</v>
          </cell>
          <cell r="E176">
            <v>5.3361000000000001</v>
          </cell>
        </row>
        <row r="177">
          <cell r="A177" t="str">
            <v>6110028</v>
          </cell>
          <cell r="B177" t="str">
            <v>P.H.ENSUEÐO CLASICO 250HD 4/24</v>
          </cell>
          <cell r="C177">
            <v>13.370699999999999</v>
          </cell>
          <cell r="D177">
            <v>13.2643</v>
          </cell>
          <cell r="E177">
            <v>10.894399999999999</v>
          </cell>
        </row>
        <row r="178">
          <cell r="A178" t="str">
            <v>6110199</v>
          </cell>
          <cell r="B178" t="str">
            <v>P.H.ENSUEÐO 250HD 48/1 ECON</v>
          </cell>
          <cell r="C178">
            <v>5.8997999999999999</v>
          </cell>
          <cell r="D178">
            <v>4.3878000000000004</v>
          </cell>
          <cell r="E178">
            <v>4.9691999999999998</v>
          </cell>
        </row>
        <row r="179">
          <cell r="A179" t="str">
            <v>6110225</v>
          </cell>
          <cell r="B179" t="str">
            <v>P.H.ENS.CLAS.250HD 4/12+4 CUAD</v>
          </cell>
          <cell r="C179">
            <v>0</v>
          </cell>
          <cell r="D179">
            <v>4.9972000000000003</v>
          </cell>
          <cell r="E179">
            <v>5.1158000000000001</v>
          </cell>
        </row>
        <row r="180">
          <cell r="A180" t="str">
            <v>6160201</v>
          </cell>
          <cell r="B180" t="str">
            <v>P.H.ENSUEÐO JR 200HD 12/4</v>
          </cell>
          <cell r="C180">
            <v>4.9843999999999999</v>
          </cell>
          <cell r="D180">
            <v>5.4471999999999996</v>
          </cell>
          <cell r="E180">
            <v>4.3310000000000004</v>
          </cell>
        </row>
        <row r="181">
          <cell r="A181" t="str">
            <v>6160202</v>
          </cell>
          <cell r="B181" t="str">
            <v>P.H.ENSUEÐO JR 200HD 10/6</v>
          </cell>
          <cell r="C181">
            <v>6.2099000000000002</v>
          </cell>
          <cell r="D181">
            <v>5.4397000000000002</v>
          </cell>
          <cell r="E181">
            <v>5.0982000000000003</v>
          </cell>
        </row>
        <row r="182">
          <cell r="A182" t="str">
            <v>6160204</v>
          </cell>
          <cell r="B182" t="str">
            <v>P.H.ENSUEÐO JR 200HD 4/24</v>
          </cell>
          <cell r="C182">
            <v>10.1356</v>
          </cell>
          <cell r="D182">
            <v>10.843299999999999</v>
          </cell>
          <cell r="E182">
            <v>8.4048999999999996</v>
          </cell>
        </row>
        <row r="183">
          <cell r="A183" t="str">
            <v>6160205</v>
          </cell>
          <cell r="B183" t="str">
            <v>P.H.ENSUEÐO JR 200HD IND 48/1</v>
          </cell>
          <cell r="C183">
            <v>5.1026999999999996</v>
          </cell>
          <cell r="D183">
            <v>5.1026999999999996</v>
          </cell>
          <cell r="E183">
            <v>5.1026999999999996</v>
          </cell>
        </row>
        <row r="184">
          <cell r="A184" t="str">
            <v>6160206</v>
          </cell>
          <cell r="B184" t="str">
            <v>P.H.ENSUEÐO JR 200HD 48/1 ECON</v>
          </cell>
          <cell r="C184">
            <v>4.6879999999999997</v>
          </cell>
          <cell r="D184">
            <v>5.3871000000000002</v>
          </cell>
          <cell r="E184">
            <v>3.5659999999999998</v>
          </cell>
        </row>
        <row r="185">
          <cell r="A185" t="str">
            <v>6160221</v>
          </cell>
          <cell r="B185" t="str">
            <v>P.H.ENSUEÐO JR CLAS 200HD 4/12</v>
          </cell>
          <cell r="C185">
            <v>6.4779</v>
          </cell>
          <cell r="D185">
            <v>4.1756000000000002</v>
          </cell>
          <cell r="E185">
            <v>4.3362999999999996</v>
          </cell>
        </row>
        <row r="186">
          <cell r="A186" t="str">
            <v>6190026</v>
          </cell>
          <cell r="B186" t="str">
            <v>P.H.CARNESI BCO 300H 24/1 ECON</v>
          </cell>
          <cell r="C186">
            <v>2.0217000000000001</v>
          </cell>
          <cell r="D186">
            <v>1.6278999999999999</v>
          </cell>
          <cell r="E186">
            <v>1.5548999999999999</v>
          </cell>
        </row>
        <row r="187">
          <cell r="A187" t="str">
            <v>6190097</v>
          </cell>
          <cell r="B187" t="str">
            <v>P.H.ECO$ 250H 4/12</v>
          </cell>
          <cell r="C187">
            <v>2.9335</v>
          </cell>
          <cell r="D187">
            <v>2.9902000000000002</v>
          </cell>
          <cell r="E187">
            <v>2.7664</v>
          </cell>
        </row>
        <row r="188">
          <cell r="A188" t="str">
            <v>6190098</v>
          </cell>
          <cell r="B188" t="str">
            <v>P.H.ECO$ 250H 12/2</v>
          </cell>
          <cell r="C188">
            <v>1.5829</v>
          </cell>
          <cell r="D188">
            <v>1.5837000000000001</v>
          </cell>
          <cell r="E188">
            <v>1.5346</v>
          </cell>
        </row>
        <row r="189">
          <cell r="A189" t="str">
            <v>6190099</v>
          </cell>
          <cell r="B189" t="str">
            <v>P.H.ECO$ 250H 24/1 ECON</v>
          </cell>
          <cell r="C189">
            <v>2.3488000000000002</v>
          </cell>
          <cell r="D189">
            <v>1.3371</v>
          </cell>
          <cell r="E189">
            <v>1.2605999999999999</v>
          </cell>
        </row>
        <row r="190">
          <cell r="A190" t="str">
            <v>6190190</v>
          </cell>
          <cell r="B190" t="str">
            <v>P.H.CARNESI BCO 300H 4/12 ND</v>
          </cell>
          <cell r="C190">
            <v>3.9662000000000002</v>
          </cell>
          <cell r="D190">
            <v>3.4563999999999999</v>
          </cell>
          <cell r="E190">
            <v>3.1168</v>
          </cell>
        </row>
        <row r="191">
          <cell r="A191" t="str">
            <v>6190191</v>
          </cell>
          <cell r="B191" t="str">
            <v>P.H.CARNESI BCO 300H 4/24 ND</v>
          </cell>
          <cell r="C191">
            <v>8.3986000000000001</v>
          </cell>
          <cell r="D191">
            <v>8.3156999999999996</v>
          </cell>
          <cell r="E191">
            <v>7.7994000000000003</v>
          </cell>
        </row>
        <row r="192">
          <cell r="A192" t="str">
            <v>6190192</v>
          </cell>
          <cell r="B192" t="str">
            <v>P.H.CARNESI BCO 300H 6/4 ND</v>
          </cell>
          <cell r="C192">
            <v>2.1286999999999998</v>
          </cell>
          <cell r="D192">
            <v>1.7302</v>
          </cell>
          <cell r="E192">
            <v>1.6761999999999999</v>
          </cell>
        </row>
        <row r="193">
          <cell r="A193" t="str">
            <v>6190193</v>
          </cell>
          <cell r="B193" t="str">
            <v>P.H.CARNESI BCO 300H 12/4 ND</v>
          </cell>
          <cell r="C193">
            <v>3.3730000000000002</v>
          </cell>
          <cell r="D193">
            <v>3.76</v>
          </cell>
          <cell r="E193">
            <v>3.2242000000000002</v>
          </cell>
        </row>
        <row r="194">
          <cell r="A194" t="str">
            <v>6190194</v>
          </cell>
          <cell r="B194" t="str">
            <v>P.H.CARNESI BCO 300H 24/1 ND</v>
          </cell>
          <cell r="C194">
            <v>1.8540000000000001</v>
          </cell>
          <cell r="D194">
            <v>1.9066000000000001</v>
          </cell>
          <cell r="E194">
            <v>1.1108</v>
          </cell>
        </row>
        <row r="195">
          <cell r="A195" t="str">
            <v>6190202</v>
          </cell>
          <cell r="B195" t="str">
            <v>P.H.CARNESI BCO 300H 4/24</v>
          </cell>
          <cell r="C195">
            <v>7.5460000000000003</v>
          </cell>
          <cell r="D195">
            <v>7.5460000000000003</v>
          </cell>
          <cell r="E195">
            <v>7.5460000000000003</v>
          </cell>
        </row>
        <row r="196">
          <cell r="A196" t="str">
            <v>6190207</v>
          </cell>
          <cell r="B196" t="str">
            <v>P.H.CARNESI BCO 300H 12/2 ND</v>
          </cell>
          <cell r="C196">
            <v>1.8882000000000001</v>
          </cell>
          <cell r="D196">
            <v>1.734</v>
          </cell>
          <cell r="E196">
            <v>1.734</v>
          </cell>
        </row>
        <row r="197">
          <cell r="A197" t="str">
            <v>6190208</v>
          </cell>
          <cell r="B197" t="str">
            <v>P.H.CARNESI BCO 300H 4/24 S/E</v>
          </cell>
          <cell r="C197">
            <v>0</v>
          </cell>
          <cell r="D197">
            <v>7.6847000000000003</v>
          </cell>
          <cell r="E197">
            <v>7.8202999999999996</v>
          </cell>
        </row>
        <row r="198">
          <cell r="A198" t="str">
            <v>6190210</v>
          </cell>
          <cell r="B198" t="str">
            <v>P.H.S/MCA 300H 2/24 T/CARNESI</v>
          </cell>
          <cell r="C198">
            <v>0</v>
          </cell>
          <cell r="D198">
            <v>3.3195999999999999</v>
          </cell>
          <cell r="E198">
            <v>3.1839</v>
          </cell>
        </row>
        <row r="199">
          <cell r="A199" t="str">
            <v>6190314</v>
          </cell>
          <cell r="B199" t="str">
            <v>SERV.CARNESI CUAD 6/5/100</v>
          </cell>
          <cell r="C199">
            <v>8.8991000000000007</v>
          </cell>
          <cell r="D199">
            <v>7.4135</v>
          </cell>
          <cell r="E199">
            <v>7.0092999999999996</v>
          </cell>
        </row>
        <row r="200">
          <cell r="A200" t="str">
            <v>6190320</v>
          </cell>
          <cell r="B200" t="str">
            <v>SERV.CARNESI CUAD 10/100 ND</v>
          </cell>
          <cell r="C200">
            <v>2.7721</v>
          </cell>
          <cell r="D200">
            <v>2.3252999999999999</v>
          </cell>
          <cell r="E200">
            <v>2.2099000000000002</v>
          </cell>
        </row>
        <row r="201">
          <cell r="A201" t="str">
            <v>6190322</v>
          </cell>
          <cell r="B201" t="str">
            <v>SERV.CARNESI CUAD 24/100 ND</v>
          </cell>
          <cell r="C201">
            <v>6.6398000000000001</v>
          </cell>
          <cell r="D201">
            <v>5.7188999999999997</v>
          </cell>
          <cell r="E201">
            <v>6.0945</v>
          </cell>
        </row>
        <row r="202">
          <cell r="A202" t="str">
            <v>6190323</v>
          </cell>
          <cell r="B202" t="str">
            <v>SERV.CARNESI DISP 24/100 ND</v>
          </cell>
          <cell r="C202">
            <v>4.3962000000000003</v>
          </cell>
          <cell r="D202">
            <v>4.0637999999999996</v>
          </cell>
          <cell r="E202">
            <v>3.8</v>
          </cell>
        </row>
        <row r="203">
          <cell r="A203" t="str">
            <v>6190341</v>
          </cell>
          <cell r="B203" t="str">
            <v>P.H.LOS TRES LUISES 300H 4/12</v>
          </cell>
          <cell r="C203">
            <v>3.9662000000000002</v>
          </cell>
          <cell r="D203">
            <v>3.4079999999999999</v>
          </cell>
          <cell r="E203">
            <v>3.3182</v>
          </cell>
        </row>
        <row r="204">
          <cell r="A204" t="str">
            <v>6240001</v>
          </cell>
          <cell r="B204" t="str">
            <v>P.H.WHITE DREAMS 200HD 24/4</v>
          </cell>
          <cell r="C204">
            <v>0</v>
          </cell>
          <cell r="D204">
            <v>4.3022999999999998</v>
          </cell>
          <cell r="E204">
            <v>4.3022999999999998</v>
          </cell>
        </row>
        <row r="205">
          <cell r="A205" t="str">
            <v>6240018</v>
          </cell>
          <cell r="B205" t="str">
            <v>P.H.WHITE DREAMS 275H 6/4</v>
          </cell>
          <cell r="C205">
            <v>2.0470999999999999</v>
          </cell>
          <cell r="D205">
            <v>1.5290999999999999</v>
          </cell>
          <cell r="E205">
            <v>1.6543000000000001</v>
          </cell>
        </row>
        <row r="206">
          <cell r="A206" t="str">
            <v>6240019</v>
          </cell>
          <cell r="B206" t="str">
            <v>P.H.WHITE DREAMS 275H 24/4 FDO</v>
          </cell>
          <cell r="C206">
            <v>0</v>
          </cell>
          <cell r="D206">
            <v>5.45</v>
          </cell>
          <cell r="E206">
            <v>5.7130999999999998</v>
          </cell>
        </row>
        <row r="207">
          <cell r="A207" t="str">
            <v>6240033</v>
          </cell>
          <cell r="B207" t="str">
            <v>P.TOA.WHITE DREAMS 65HD 15/2</v>
          </cell>
          <cell r="C207">
            <v>0</v>
          </cell>
          <cell r="D207">
            <v>8.4990000000000006</v>
          </cell>
          <cell r="E207">
            <v>8.4990000000000006</v>
          </cell>
        </row>
        <row r="208">
          <cell r="A208" t="str">
            <v>6260001</v>
          </cell>
          <cell r="B208" t="str">
            <v>P.H.FRED'S PREMIUM 250HD 8/9</v>
          </cell>
          <cell r="C208">
            <v>9.4323999999999995</v>
          </cell>
          <cell r="D208">
            <v>9.7530000000000001</v>
          </cell>
          <cell r="E208">
            <v>8.9288000000000007</v>
          </cell>
        </row>
        <row r="209">
          <cell r="A209" t="str">
            <v>6260004</v>
          </cell>
          <cell r="B209" t="str">
            <v>P.H.FRED'S PREMIUM 250HD 24/4</v>
          </cell>
          <cell r="C209">
            <v>13.3599</v>
          </cell>
          <cell r="D209">
            <v>13.8012</v>
          </cell>
          <cell r="E209">
            <v>12.984500000000001</v>
          </cell>
        </row>
        <row r="210">
          <cell r="A210" t="str">
            <v>6260007</v>
          </cell>
          <cell r="B210" t="str">
            <v>P.H.VARIETY ROSE'S 200HD 16/6</v>
          </cell>
          <cell r="C210">
            <v>8.8318999999999992</v>
          </cell>
          <cell r="D210">
            <v>8.6384000000000007</v>
          </cell>
          <cell r="E210">
            <v>8.5617000000000001</v>
          </cell>
        </row>
        <row r="211">
          <cell r="A211" t="str">
            <v>6260009</v>
          </cell>
          <cell r="B211" t="str">
            <v>P.H.VARIETY ROSE'S 250HD 6/16</v>
          </cell>
          <cell r="C211">
            <v>13.84</v>
          </cell>
          <cell r="D211">
            <v>13.84</v>
          </cell>
          <cell r="E211">
            <v>13.84</v>
          </cell>
        </row>
        <row r="212">
          <cell r="A212" t="str">
            <v>6260011</v>
          </cell>
          <cell r="B212" t="str">
            <v>P.H.PREMIUN 250HD 48/1 ECON.</v>
          </cell>
          <cell r="C212">
            <v>6.1497000000000002</v>
          </cell>
          <cell r="D212">
            <v>5.8574000000000002</v>
          </cell>
          <cell r="E212">
            <v>5.2007000000000003</v>
          </cell>
        </row>
        <row r="213">
          <cell r="A213" t="str">
            <v>6260016</v>
          </cell>
          <cell r="B213" t="str">
            <v>P.H.VARIETY 400HD 4/12</v>
          </cell>
          <cell r="C213">
            <v>0</v>
          </cell>
          <cell r="D213">
            <v>10.933400000000001</v>
          </cell>
          <cell r="E213">
            <v>10.933299999999999</v>
          </cell>
        </row>
        <row r="214">
          <cell r="A214" t="str">
            <v>6260102</v>
          </cell>
          <cell r="B214" t="str">
            <v>P.H.SMART CHOICE 200HD 16/6 SP</v>
          </cell>
          <cell r="C214">
            <v>9.4489999999999998</v>
          </cell>
          <cell r="D214">
            <v>9.4489999999999998</v>
          </cell>
          <cell r="E214">
            <v>9.4489999999999998</v>
          </cell>
        </row>
        <row r="215">
          <cell r="A215" t="str">
            <v>6270001</v>
          </cell>
          <cell r="B215" t="str">
            <v>P.H.DOLLAR 1$ 200HD 16/6</v>
          </cell>
          <cell r="C215">
            <v>8.7010000000000005</v>
          </cell>
          <cell r="D215">
            <v>9.0424000000000007</v>
          </cell>
          <cell r="E215">
            <v>9.0424000000000007</v>
          </cell>
        </row>
        <row r="216">
          <cell r="A216" t="str">
            <v>6270002</v>
          </cell>
          <cell r="B216" t="str">
            <v>P.H.DOLLAR 5$ 280HD 4/24</v>
          </cell>
          <cell r="C216">
            <v>12.8188</v>
          </cell>
          <cell r="D216">
            <v>13.411099999999999</v>
          </cell>
          <cell r="E216">
            <v>13.411099999999999</v>
          </cell>
        </row>
        <row r="217">
          <cell r="A217" t="str">
            <v>6270003</v>
          </cell>
          <cell r="B217" t="str">
            <v>P.H.DOLLAR 1$ 200HD 16/6 FDO</v>
          </cell>
          <cell r="C217">
            <v>7.9855</v>
          </cell>
          <cell r="D217">
            <v>8.5416000000000007</v>
          </cell>
          <cell r="E217">
            <v>7.9855</v>
          </cell>
        </row>
        <row r="218">
          <cell r="A218" t="str">
            <v>6280003</v>
          </cell>
          <cell r="B218" t="str">
            <v>P.H.FAMILY DOLLAR 200HD 16/6</v>
          </cell>
          <cell r="C218">
            <v>8.8270999999999997</v>
          </cell>
          <cell r="D218">
            <v>8.9258000000000006</v>
          </cell>
          <cell r="E218">
            <v>8.9258000000000006</v>
          </cell>
        </row>
        <row r="219">
          <cell r="A219" t="str">
            <v>6290016</v>
          </cell>
          <cell r="B219" t="str">
            <v>P.TOALLA DOLLAR 1$ 65HD 10/3</v>
          </cell>
          <cell r="C219">
            <v>6.7285000000000004</v>
          </cell>
          <cell r="D219">
            <v>7.6026999999999996</v>
          </cell>
          <cell r="E219">
            <v>7.6026999999999996</v>
          </cell>
        </row>
        <row r="220">
          <cell r="A220" t="str">
            <v>6290017</v>
          </cell>
          <cell r="B220" t="str">
            <v>PAPER TOWELS FARDO 10/3</v>
          </cell>
          <cell r="C220">
            <v>6.2977999999999996</v>
          </cell>
          <cell r="D220">
            <v>10.625299999999999</v>
          </cell>
          <cell r="E220">
            <v>13.191599999999999</v>
          </cell>
        </row>
        <row r="221">
          <cell r="A221" t="str">
            <v>6350001</v>
          </cell>
          <cell r="B221" t="str">
            <v>P.TOALLA DECORADA 85HD 10/3</v>
          </cell>
          <cell r="C221">
            <v>8.7543000000000006</v>
          </cell>
          <cell r="D221">
            <v>9.6655999999999995</v>
          </cell>
          <cell r="E221">
            <v>9.6655999999999995</v>
          </cell>
        </row>
        <row r="222">
          <cell r="A222" t="str">
            <v>6370001</v>
          </cell>
          <cell r="B222" t="str">
            <v>P.TOALLA SO-FRESH 70HD 30/1</v>
          </cell>
          <cell r="C222">
            <v>7.4783999999999997</v>
          </cell>
          <cell r="D222">
            <v>7.4783999999999997</v>
          </cell>
          <cell r="E222">
            <v>7.4783999999999997</v>
          </cell>
        </row>
        <row r="223">
          <cell r="A223" t="str">
            <v>6380002</v>
          </cell>
          <cell r="B223" t="str">
            <v>P.H.SUAVE 200HD 24/4 FDO</v>
          </cell>
          <cell r="C223">
            <v>10.2357</v>
          </cell>
          <cell r="D223">
            <v>10.2357</v>
          </cell>
          <cell r="E223">
            <v>10.234999999999999</v>
          </cell>
        </row>
        <row r="224">
          <cell r="A224" t="str">
            <v>6990026</v>
          </cell>
          <cell r="B224" t="str">
            <v>PAQ.SERVILLETA CUADRADA VARIOS</v>
          </cell>
          <cell r="C224">
            <v>0</v>
          </cell>
          <cell r="D224">
            <v>0.24349999999999999</v>
          </cell>
          <cell r="E224">
            <v>0.24349999999999999</v>
          </cell>
        </row>
        <row r="225">
          <cell r="A225" t="str">
            <v>6990027</v>
          </cell>
          <cell r="B225" t="str">
            <v>PAQ.SERVILLETA DISPENSADOR VAR</v>
          </cell>
          <cell r="C225">
            <v>0</v>
          </cell>
          <cell r="D225">
            <v>8.5999999999999993E-2</v>
          </cell>
          <cell r="E225">
            <v>8.5999999999999993E-2</v>
          </cell>
        </row>
        <row r="226">
          <cell r="A226" t="str">
            <v>BB5351500</v>
          </cell>
          <cell r="B226" t="str">
            <v>PAPEL KRAFT BW 49 GRS BOBINA</v>
          </cell>
          <cell r="C226">
            <v>0</v>
          </cell>
          <cell r="D226">
            <v>0.24440000000000001</v>
          </cell>
          <cell r="E226">
            <v>0.2213</v>
          </cell>
        </row>
        <row r="227">
          <cell r="A227" t="str">
            <v>BB5361500</v>
          </cell>
          <cell r="B227" t="str">
            <v>PAPEL KRAFT BW 98 GRS BOBINA</v>
          </cell>
          <cell r="C227">
            <v>0</v>
          </cell>
          <cell r="D227">
            <v>0.22309999999999999</v>
          </cell>
          <cell r="E227">
            <v>0.1525</v>
          </cell>
        </row>
        <row r="228">
          <cell r="A228" t="str">
            <v>BB5371600</v>
          </cell>
          <cell r="B228" t="str">
            <v>PAPEL KRAFT BW 114 GRS BOBINA</v>
          </cell>
          <cell r="C228">
            <v>0</v>
          </cell>
          <cell r="D228">
            <v>0.1623</v>
          </cell>
          <cell r="E228">
            <v>0.1613</v>
          </cell>
        </row>
        <row r="229">
          <cell r="A229" t="str">
            <v>BB5831000</v>
          </cell>
          <cell r="B229" t="str">
            <v>PAPEL KRAFT BW 115 GRS BOBINA</v>
          </cell>
          <cell r="C229">
            <v>0</v>
          </cell>
          <cell r="D229">
            <v>0.19650000000000001</v>
          </cell>
          <cell r="E229">
            <v>0.19650000000000001</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Por Linea"/>
      <sheetName val="Por Pais"/>
      <sheetName val="Rebajas"/>
      <sheetName val="Devoluciones"/>
    </sheetNames>
    <sheetDataSet>
      <sheetData sheetId="0">
        <row r="1">
          <cell r="A1" t="str">
            <v>FCOD</v>
          </cell>
          <cell r="B1" t="str">
            <v>FDES</v>
          </cell>
          <cell r="C1" t="str">
            <v>WEIGHT</v>
          </cell>
          <cell r="D1" t="str">
            <v>LAST_COST</v>
          </cell>
          <cell r="E1" t="str">
            <v>AVERAGE_CO</v>
          </cell>
        </row>
        <row r="2">
          <cell r="A2" t="str">
            <v>0230198</v>
          </cell>
          <cell r="B2" t="str">
            <v>CINTA TRANSPARENTE 2"</v>
          </cell>
          <cell r="C2" t="str">
            <v>0.50</v>
          </cell>
          <cell r="D2">
            <v>0.37730000000000002</v>
          </cell>
          <cell r="E2">
            <v>0.37730000000000002</v>
          </cell>
        </row>
        <row r="3">
          <cell r="A3" t="str">
            <v>0240010</v>
          </cell>
          <cell r="B3" t="str">
            <v>CONTOMETRO BOND 2 1/4" (100UDS</v>
          </cell>
          <cell r="C3" t="str">
            <v>0.25</v>
          </cell>
          <cell r="D3">
            <v>0.1145</v>
          </cell>
          <cell r="E3">
            <v>0.1145</v>
          </cell>
        </row>
        <row r="4">
          <cell r="A4" t="str">
            <v>0280142</v>
          </cell>
          <cell r="B4" t="str">
            <v>CUAD.COSIDO PEQ.100/200 D.RAYA</v>
          </cell>
          <cell r="C4" t="str">
            <v>0.44</v>
          </cell>
          <cell r="D4">
            <v>0.34379999999999999</v>
          </cell>
          <cell r="E4">
            <v>0.27760000000000001</v>
          </cell>
        </row>
        <row r="5">
          <cell r="A5" t="str">
            <v>0280170</v>
          </cell>
          <cell r="B5" t="str">
            <v>CUAD.ENG. 80/160 RAYADO</v>
          </cell>
          <cell r="C5" t="str">
            <v>0.35</v>
          </cell>
          <cell r="D5">
            <v>0.3372</v>
          </cell>
          <cell r="E5">
            <v>0.2107</v>
          </cell>
        </row>
        <row r="6">
          <cell r="A6" t="str">
            <v>0280174</v>
          </cell>
          <cell r="B6" t="str">
            <v>CUADERNO ENGRAP.#80 CUAD.8MM.</v>
          </cell>
          <cell r="C6" t="str">
            <v>0.35</v>
          </cell>
          <cell r="D6">
            <v>0.33489999999999998</v>
          </cell>
          <cell r="E6">
            <v>0.17449999999999999</v>
          </cell>
        </row>
        <row r="7">
          <cell r="A7" t="str">
            <v>0280203</v>
          </cell>
          <cell r="B7" t="str">
            <v>CUADERNO ENGRAP.#100 RAYADO</v>
          </cell>
          <cell r="C7" t="str">
            <v>0.23</v>
          </cell>
          <cell r="D7">
            <v>0.22789999999999999</v>
          </cell>
          <cell r="E7">
            <v>0.1174</v>
          </cell>
        </row>
        <row r="8">
          <cell r="A8" t="str">
            <v>0280216</v>
          </cell>
          <cell r="B8" t="str">
            <v>CUADERNO ENGRAP.#200 RAYADO</v>
          </cell>
          <cell r="C8" t="str">
            <v>0.41</v>
          </cell>
          <cell r="D8">
            <v>0.40360000000000001</v>
          </cell>
          <cell r="E8">
            <v>0.22020000000000001</v>
          </cell>
        </row>
        <row r="9">
          <cell r="A9" t="str">
            <v>0280217</v>
          </cell>
          <cell r="B9" t="str">
            <v>CUADERNO ENGRAP.#200 D.RAYADO</v>
          </cell>
          <cell r="C9" t="str">
            <v>0.44</v>
          </cell>
          <cell r="D9">
            <v>0.40379999999999999</v>
          </cell>
          <cell r="E9">
            <v>0.20780000000000001</v>
          </cell>
        </row>
        <row r="10">
          <cell r="A10" t="str">
            <v>0280218</v>
          </cell>
          <cell r="B10" t="str">
            <v>CUADERNO ENGRAP.#200 LISO</v>
          </cell>
          <cell r="C10" t="str">
            <v>0.41</v>
          </cell>
          <cell r="D10">
            <v>0.40350000000000003</v>
          </cell>
          <cell r="E10">
            <v>0.2351</v>
          </cell>
        </row>
        <row r="11">
          <cell r="A11" t="str">
            <v>0280220</v>
          </cell>
          <cell r="B11" t="str">
            <v>CUAD.ENGRAP.#200 CUAD.8MM</v>
          </cell>
          <cell r="C11" t="str">
            <v>0.41</v>
          </cell>
          <cell r="D11">
            <v>0.37990000000000002</v>
          </cell>
          <cell r="E11">
            <v>0.2132</v>
          </cell>
        </row>
        <row r="12">
          <cell r="A12" t="str">
            <v>0280269</v>
          </cell>
          <cell r="B12" t="str">
            <v>CUAD.ENG.W.DYSNEY#200 RAY</v>
          </cell>
          <cell r="C12" t="str">
            <v>0.49468</v>
          </cell>
          <cell r="D12">
            <v>0.48820000000000002</v>
          </cell>
          <cell r="E12">
            <v>0.48820000000000002</v>
          </cell>
        </row>
        <row r="13">
          <cell r="A13" t="str">
            <v>0280378</v>
          </cell>
          <cell r="B13" t="str">
            <v>CUAD.COSIDO PEQUEÑ.100/200 RAY</v>
          </cell>
          <cell r="C13" t="str">
            <v>0.44</v>
          </cell>
          <cell r="D13">
            <v>0.38</v>
          </cell>
          <cell r="E13">
            <v>0.26419999999999999</v>
          </cell>
        </row>
        <row r="14">
          <cell r="A14" t="str">
            <v>0280403</v>
          </cell>
          <cell r="B14" t="str">
            <v>CUAD.COS.PEQ 100/200 C.8MM</v>
          </cell>
          <cell r="C14" t="str">
            <v>0.44</v>
          </cell>
          <cell r="D14">
            <v>0.40350000000000003</v>
          </cell>
          <cell r="E14">
            <v>0.27739999999999998</v>
          </cell>
        </row>
        <row r="15">
          <cell r="A15" t="str">
            <v>0280487</v>
          </cell>
          <cell r="B15" t="str">
            <v>CUAD. ENG. 100/200 RAY. JEAN M</v>
          </cell>
          <cell r="C15" t="str">
            <v>0.48909</v>
          </cell>
          <cell r="D15">
            <v>0.21299999999999999</v>
          </cell>
          <cell r="E15">
            <v>0.21299999999999999</v>
          </cell>
        </row>
        <row r="16">
          <cell r="A16" t="str">
            <v>0280603</v>
          </cell>
          <cell r="B16" t="str">
            <v>CUAD.COS.PEQ.100H.RAY.PRINCESA</v>
          </cell>
          <cell r="C16" t="str">
            <v>0.44</v>
          </cell>
          <cell r="D16">
            <v>0.43259999999999998</v>
          </cell>
          <cell r="E16">
            <v>0.43259999999999998</v>
          </cell>
        </row>
        <row r="17">
          <cell r="A17" t="str">
            <v>0280682</v>
          </cell>
          <cell r="B17" t="str">
            <v>CUAD.COS.PEQ.100/200 NBA RAY</v>
          </cell>
          <cell r="C17" t="str">
            <v>0.4948</v>
          </cell>
          <cell r="D17">
            <v>0.43409999999999999</v>
          </cell>
          <cell r="E17">
            <v>0.31530000000000002</v>
          </cell>
        </row>
        <row r="18">
          <cell r="A18" t="str">
            <v>0290069</v>
          </cell>
          <cell r="B18" t="str">
            <v>CUAD.ESP.ECOLOGICO 1OOH.RAY #1</v>
          </cell>
          <cell r="C18" t="str">
            <v>0.87</v>
          </cell>
          <cell r="D18">
            <v>1.2016</v>
          </cell>
          <cell r="E18">
            <v>0.50949999999999995</v>
          </cell>
        </row>
        <row r="19">
          <cell r="A19" t="str">
            <v>0290129</v>
          </cell>
          <cell r="B19" t="str">
            <v>CUAD.UNIVERSITARIO #8 RAYADO</v>
          </cell>
          <cell r="C19" t="str">
            <v>0.27</v>
          </cell>
          <cell r="D19">
            <v>0.43480000000000002</v>
          </cell>
          <cell r="E19">
            <v>0.1744</v>
          </cell>
        </row>
        <row r="20">
          <cell r="A20" t="str">
            <v>0290136</v>
          </cell>
          <cell r="B20" t="str">
            <v>CUAD.SILUETA #1 RAYADO</v>
          </cell>
          <cell r="C20" t="str">
            <v>0.62</v>
          </cell>
          <cell r="D20">
            <v>0.71009999999999995</v>
          </cell>
          <cell r="E20">
            <v>0.46300000000000002</v>
          </cell>
        </row>
        <row r="21">
          <cell r="A21" t="str">
            <v>0290136-A</v>
          </cell>
          <cell r="B21" t="str">
            <v>CUAD.SILUETA #1 RAYADO</v>
          </cell>
          <cell r="C21" t="str">
            <v>0.62</v>
          </cell>
          <cell r="D21">
            <v>0.46300000000000002</v>
          </cell>
          <cell r="E21">
            <v>0.46200000000000002</v>
          </cell>
        </row>
        <row r="22">
          <cell r="A22" t="str">
            <v>0290137</v>
          </cell>
          <cell r="B22" t="str">
            <v>CUAD. ESP. #1 LISO 70H</v>
          </cell>
          <cell r="C22" t="str">
            <v>0.616</v>
          </cell>
          <cell r="D22">
            <v>0.32500000000000001</v>
          </cell>
          <cell r="E22">
            <v>0.32500000000000001</v>
          </cell>
        </row>
        <row r="23">
          <cell r="A23" t="str">
            <v>0290138</v>
          </cell>
          <cell r="B23" t="str">
            <v>CUAD.SILUETA #1 CUAD 5MM.</v>
          </cell>
          <cell r="C23" t="str">
            <v>0.62</v>
          </cell>
          <cell r="D23">
            <v>0.629</v>
          </cell>
          <cell r="E23">
            <v>0.34460000000000002</v>
          </cell>
        </row>
        <row r="24">
          <cell r="A24" t="str">
            <v>0290139</v>
          </cell>
          <cell r="B24" t="str">
            <v>CUAD.SILUETA #1 CUAD 8MM.</v>
          </cell>
          <cell r="C24" t="str">
            <v>0.62</v>
          </cell>
          <cell r="D24">
            <v>0.7097</v>
          </cell>
          <cell r="E24">
            <v>0.49840000000000001</v>
          </cell>
        </row>
        <row r="25">
          <cell r="A25" t="str">
            <v>0290140</v>
          </cell>
          <cell r="B25" t="str">
            <v>CUAD.SILUETA #2 RAYADO</v>
          </cell>
          <cell r="C25" t="str">
            <v>0.32</v>
          </cell>
          <cell r="D25">
            <v>0.51390000000000002</v>
          </cell>
          <cell r="E25">
            <v>0.36749999999999999</v>
          </cell>
        </row>
        <row r="26">
          <cell r="A26" t="str">
            <v>0290142</v>
          </cell>
          <cell r="B26" t="str">
            <v>CUAD.SILUETA #3 RAYADO</v>
          </cell>
          <cell r="C26" t="str">
            <v>0.51</v>
          </cell>
          <cell r="D26">
            <v>0.63939999999999997</v>
          </cell>
          <cell r="E26">
            <v>0.2999</v>
          </cell>
        </row>
        <row r="27">
          <cell r="A27" t="str">
            <v>0290144</v>
          </cell>
          <cell r="B27" t="str">
            <v>CUAD.SILUETA #3 CUAD 5MM.</v>
          </cell>
          <cell r="C27" t="str">
            <v>0.55</v>
          </cell>
          <cell r="D27">
            <v>0.57089999999999996</v>
          </cell>
          <cell r="E27">
            <v>0.57040000000000002</v>
          </cell>
        </row>
        <row r="28">
          <cell r="A28" t="str">
            <v>0290145</v>
          </cell>
          <cell r="B28" t="str">
            <v>CUAD.SILUETA #3 CUAD 8MM.</v>
          </cell>
          <cell r="C28" t="str">
            <v>0.51</v>
          </cell>
          <cell r="D28">
            <v>0.75539999999999996</v>
          </cell>
          <cell r="E28">
            <v>0.312</v>
          </cell>
        </row>
        <row r="29">
          <cell r="A29" t="str">
            <v>0290370</v>
          </cell>
          <cell r="B29" t="str">
            <v>CUAD.SILUETA#1 DOBLE RAYADO</v>
          </cell>
          <cell r="C29" t="str">
            <v>0.6167</v>
          </cell>
          <cell r="D29">
            <v>0.68</v>
          </cell>
          <cell r="E29">
            <v>0.68</v>
          </cell>
        </row>
        <row r="30">
          <cell r="A30" t="str">
            <v>0290371</v>
          </cell>
          <cell r="B30" t="str">
            <v>CUAD.SILUETA #3 DOBLE RAYADO</v>
          </cell>
          <cell r="C30" t="str">
            <v>0.55</v>
          </cell>
          <cell r="D30">
            <v>0.75270000000000004</v>
          </cell>
          <cell r="E30">
            <v>0.75270000000000004</v>
          </cell>
        </row>
        <row r="31">
          <cell r="A31" t="str">
            <v>0350047</v>
          </cell>
          <cell r="B31" t="str">
            <v>FOLDERS EXECUTIVE CARTA (100UD</v>
          </cell>
          <cell r="C31" t="str">
            <v>0.051666</v>
          </cell>
          <cell r="D31">
            <v>2.1600000000000001E-2</v>
          </cell>
          <cell r="E31">
            <v>2.1600000000000001E-2</v>
          </cell>
        </row>
        <row r="32">
          <cell r="A32" t="str">
            <v>0350048</v>
          </cell>
          <cell r="B32" t="str">
            <v>FOLDERS EXECUTIVE OFICIO(100U)</v>
          </cell>
          <cell r="C32" t="str">
            <v>0.062454</v>
          </cell>
          <cell r="D32">
            <v>2.5499999999999998E-2</v>
          </cell>
          <cell r="E32">
            <v>2.5499999999999998E-2</v>
          </cell>
        </row>
        <row r="33">
          <cell r="A33" t="str">
            <v>0350057-S</v>
          </cell>
          <cell r="B33" t="str">
            <v>FOLDER HISPACOLOR CARTA 2a</v>
          </cell>
          <cell r="C33" t="str">
            <v>0.0520</v>
          </cell>
          <cell r="D33">
            <v>2.1100000000000001E-2</v>
          </cell>
          <cell r="E33">
            <v>2.1100000000000001E-2</v>
          </cell>
        </row>
        <row r="34">
          <cell r="A34" t="str">
            <v>0350102</v>
          </cell>
          <cell r="B34" t="str">
            <v>FOLDER OFICIO DISNEY</v>
          </cell>
          <cell r="C34" t="str">
            <v>0.2479</v>
          </cell>
          <cell r="D34">
            <v>0.31759999999999999</v>
          </cell>
          <cell r="E34">
            <v>0.3175</v>
          </cell>
        </row>
        <row r="35">
          <cell r="A35" t="str">
            <v>0350103-S</v>
          </cell>
          <cell r="B35" t="str">
            <v>FOLDER EXECUTIVO CARTA 2░</v>
          </cell>
          <cell r="C35" t="str">
            <v>0.05</v>
          </cell>
          <cell r="D35">
            <v>2.2100000000000002E-2</v>
          </cell>
          <cell r="E35">
            <v>2.2100000000000002E-2</v>
          </cell>
        </row>
        <row r="36">
          <cell r="A36" t="str">
            <v>0480074</v>
          </cell>
          <cell r="B36" t="str">
            <v>CUAD.TAQUIGRAFIA ADSA 70HJS</v>
          </cell>
          <cell r="C36" t="str">
            <v>0.34</v>
          </cell>
          <cell r="D36">
            <v>0.18190000000000001</v>
          </cell>
          <cell r="E36">
            <v>0.18190000000000001</v>
          </cell>
        </row>
        <row r="37">
          <cell r="A37" t="str">
            <v>0480160</v>
          </cell>
          <cell r="B37" t="str">
            <v>CUAD.CONSTRUCCION CARTA 26HJS.</v>
          </cell>
          <cell r="C37" t="str">
            <v>0.48</v>
          </cell>
          <cell r="D37">
            <v>0.36370000000000002</v>
          </cell>
          <cell r="E37">
            <v>0.36370000000000002</v>
          </cell>
        </row>
        <row r="38">
          <cell r="A38" t="str">
            <v>0480161</v>
          </cell>
          <cell r="B38" t="str">
            <v>CUAD.DE LUSTRE CARTA 24 HJS.</v>
          </cell>
          <cell r="C38" t="str">
            <v>0.72</v>
          </cell>
          <cell r="D38">
            <v>0.2555</v>
          </cell>
          <cell r="E38">
            <v>0.2555</v>
          </cell>
        </row>
        <row r="39">
          <cell r="A39" t="str">
            <v>0480212</v>
          </cell>
          <cell r="B39" t="str">
            <v>CUAD.TAQUIGRAFIA ACCES 60H BCO</v>
          </cell>
          <cell r="C39" t="str">
            <v>0.31</v>
          </cell>
          <cell r="D39">
            <v>0.16289999999999999</v>
          </cell>
          <cell r="E39">
            <v>0.16289999999999999</v>
          </cell>
        </row>
        <row r="40">
          <cell r="A40" t="str">
            <v>0500029</v>
          </cell>
          <cell r="B40" t="str">
            <v>LIBRO ORDER BOOK # 1/144</v>
          </cell>
          <cell r="C40" t="str">
            <v>0.70</v>
          </cell>
          <cell r="D40">
            <v>1</v>
          </cell>
          <cell r="E40">
            <v>0.87350000000000005</v>
          </cell>
        </row>
        <row r="41">
          <cell r="A41" t="str">
            <v>0540030</v>
          </cell>
          <cell r="B41" t="str">
            <v>PAPEL BOND B20 CARTA</v>
          </cell>
          <cell r="C41" t="str">
            <v>5.0</v>
          </cell>
          <cell r="D41">
            <v>2.1562000000000001</v>
          </cell>
          <cell r="E41">
            <v>2.1151</v>
          </cell>
        </row>
        <row r="42">
          <cell r="A42" t="str">
            <v>0540057</v>
          </cell>
          <cell r="B42" t="str">
            <v>HOJAS BOND BCO OFI B20  100H</v>
          </cell>
          <cell r="C42" t="str">
            <v>1.20</v>
          </cell>
          <cell r="D42">
            <v>0.8</v>
          </cell>
          <cell r="E42">
            <v>0.8</v>
          </cell>
        </row>
        <row r="43">
          <cell r="A43" t="str">
            <v>0661035</v>
          </cell>
          <cell r="B43" t="str">
            <v>BOLSA MANILA 6X9 (ADSA)</v>
          </cell>
          <cell r="C43" t="str">
            <v>0.0062</v>
          </cell>
          <cell r="D43">
            <v>2.6100000000000002E-2</v>
          </cell>
          <cell r="E43">
            <v>2.6100000000000002E-2</v>
          </cell>
        </row>
        <row r="44">
          <cell r="A44" t="str">
            <v>0661038</v>
          </cell>
          <cell r="B44" t="str">
            <v>BOLSA MANILA 9X12 (ADSA)</v>
          </cell>
          <cell r="C44" t="str">
            <v>0.0279</v>
          </cell>
          <cell r="D44">
            <v>3.3500000000000002E-2</v>
          </cell>
          <cell r="E44">
            <v>3.3500000000000002E-2</v>
          </cell>
        </row>
        <row r="45">
          <cell r="A45" t="str">
            <v>0700013</v>
          </cell>
          <cell r="B45" t="str">
            <v>CART. INDEX. BCA. 25¢X30¢ SE</v>
          </cell>
          <cell r="D45">
            <v>3.6499999999999998E-2</v>
          </cell>
          <cell r="E45">
            <v>3.6600000000000001E-2</v>
          </cell>
        </row>
        <row r="46">
          <cell r="A46" t="str">
            <v>0700808</v>
          </cell>
          <cell r="B46" t="str">
            <v>CART.INDEX AMA150G 25.5x30.5SE</v>
          </cell>
          <cell r="C46" t="str">
            <v>0.18</v>
          </cell>
          <cell r="D46">
            <v>3.8100000000000002E-2</v>
          </cell>
          <cell r="E46">
            <v>3.9300000000000002E-2</v>
          </cell>
        </row>
        <row r="47">
          <cell r="A47" t="str">
            <v>0830090</v>
          </cell>
          <cell r="B47" t="str">
            <v>BOLSAS DE CONFETI (LBS)</v>
          </cell>
          <cell r="C47" t="str">
            <v>0.0005</v>
          </cell>
          <cell r="D47">
            <v>2.29E-2</v>
          </cell>
          <cell r="E47">
            <v>2.29E-2</v>
          </cell>
        </row>
        <row r="48">
          <cell r="A48" t="str">
            <v>0999108</v>
          </cell>
          <cell r="B48" t="str">
            <v>PAPEL SHAWANO 9 X 12</v>
          </cell>
          <cell r="D48">
            <v>1.88</v>
          </cell>
          <cell r="E48">
            <v>1.88</v>
          </cell>
        </row>
        <row r="49">
          <cell r="A49" t="str">
            <v>0999112</v>
          </cell>
          <cell r="B49" t="str">
            <v>PAPEL SHAWANO 9 x 11</v>
          </cell>
          <cell r="D49">
            <v>1.8331</v>
          </cell>
          <cell r="E49">
            <v>1.8331</v>
          </cell>
        </row>
        <row r="50">
          <cell r="A50" t="str">
            <v>0999113</v>
          </cell>
          <cell r="B50" t="str">
            <v>BLOCK LISTA DE EMPAQUE</v>
          </cell>
          <cell r="D50">
            <v>1.4071</v>
          </cell>
          <cell r="E50">
            <v>1.4071</v>
          </cell>
        </row>
        <row r="51">
          <cell r="A51" t="str">
            <v>0999122</v>
          </cell>
          <cell r="B51" t="str">
            <v>BLOCK RPTE DIARIO CONVERTIDORA</v>
          </cell>
          <cell r="D51">
            <v>0.92700000000000005</v>
          </cell>
          <cell r="E51">
            <v>0.92700000000000005</v>
          </cell>
        </row>
        <row r="52">
          <cell r="A52" t="str">
            <v>0999124</v>
          </cell>
          <cell r="B52" t="str">
            <v>BOLETA PARA PAGO DPTO.PERSONAL</v>
          </cell>
          <cell r="D52">
            <v>2.01E-2</v>
          </cell>
          <cell r="E52">
            <v>2.01E-2</v>
          </cell>
        </row>
        <row r="53">
          <cell r="A53" t="str">
            <v>0999125</v>
          </cell>
          <cell r="B53" t="str">
            <v>BLOCK CONSUMO Y PROD.MAQ.PERIN</v>
          </cell>
          <cell r="C53" t="str">
            <v>0.8864</v>
          </cell>
          <cell r="D53">
            <v>1.3738999999999999</v>
          </cell>
          <cell r="E53">
            <v>1.3738999999999999</v>
          </cell>
        </row>
        <row r="54">
          <cell r="A54" t="str">
            <v>0999126</v>
          </cell>
          <cell r="B54" t="str">
            <v>BLOCK DEV.MAT.EN PROCESO PT3</v>
          </cell>
          <cell r="C54" t="str">
            <v>1.125</v>
          </cell>
          <cell r="D54">
            <v>2.5992999999999999</v>
          </cell>
          <cell r="E54">
            <v>2.5992999999999999</v>
          </cell>
        </row>
        <row r="55">
          <cell r="A55" t="str">
            <v>0999127</v>
          </cell>
          <cell r="B55" t="str">
            <v>BLOCK RPTE MAQ. ESTAMPADORA PT</v>
          </cell>
          <cell r="C55" t="str">
            <v>1.125</v>
          </cell>
          <cell r="D55">
            <v>2.5992999999999999</v>
          </cell>
          <cell r="E55">
            <v>2.5992999999999999</v>
          </cell>
        </row>
        <row r="56">
          <cell r="A56" t="str">
            <v>0999128</v>
          </cell>
          <cell r="B56" t="str">
            <v>AFICHE NUESTRA PROXIMA META CE</v>
          </cell>
          <cell r="C56" t="str">
            <v>0.0618</v>
          </cell>
          <cell r="D56">
            <v>0.55800000000000005</v>
          </cell>
          <cell r="E56">
            <v>0.55800000000000005</v>
          </cell>
        </row>
        <row r="57">
          <cell r="A57" t="str">
            <v>0999129</v>
          </cell>
          <cell r="B57" t="str">
            <v>AFICHE SOMOS UN EQUIPO DE MEJO</v>
          </cell>
          <cell r="C57" t="str">
            <v>0.208014</v>
          </cell>
          <cell r="D57">
            <v>1.244</v>
          </cell>
          <cell r="E57">
            <v>1.244</v>
          </cell>
        </row>
        <row r="58">
          <cell r="A58" t="str">
            <v>0999130</v>
          </cell>
          <cell r="B58" t="str">
            <v>BLOCK CONSUMO TINTAS Y SOLVENT</v>
          </cell>
          <cell r="C58" t="str">
            <v>0.75</v>
          </cell>
          <cell r="D58">
            <v>1.2979000000000001</v>
          </cell>
          <cell r="E58">
            <v>1.2979000000000001</v>
          </cell>
        </row>
        <row r="59">
          <cell r="A59" t="str">
            <v>0999131</v>
          </cell>
          <cell r="B59" t="str">
            <v>BLOCK ING.MERMA MAQ.RECUP.A BO</v>
          </cell>
          <cell r="C59" t="str">
            <v>1.125</v>
          </cell>
          <cell r="D59">
            <v>2.6</v>
          </cell>
          <cell r="E59">
            <v>2.6</v>
          </cell>
        </row>
        <row r="60">
          <cell r="A60" t="str">
            <v>0999132</v>
          </cell>
          <cell r="B60" t="str">
            <v>BLOCK DE REPORTE MAQ.#4</v>
          </cell>
          <cell r="C60" t="str">
            <v>0.75</v>
          </cell>
          <cell r="D60">
            <v>1.1742999999999999</v>
          </cell>
          <cell r="E60">
            <v>1.1742999999999999</v>
          </cell>
        </row>
        <row r="61">
          <cell r="A61" t="str">
            <v>0999133</v>
          </cell>
          <cell r="B61" t="str">
            <v>PAPEL SHAWANO 11 X 14</v>
          </cell>
          <cell r="C61" t="str">
            <v>3.29</v>
          </cell>
          <cell r="D61">
            <v>2.1909999999999998</v>
          </cell>
          <cell r="E61">
            <v>2.1909999999999998</v>
          </cell>
        </row>
        <row r="62">
          <cell r="A62" t="str">
            <v>0999134</v>
          </cell>
          <cell r="B62" t="str">
            <v>BLOCK CTROL.INV.FISICO BIBINAS</v>
          </cell>
          <cell r="C62" t="str">
            <v>0.375</v>
          </cell>
          <cell r="D62">
            <v>1.1898</v>
          </cell>
          <cell r="E62">
            <v>1.1898</v>
          </cell>
        </row>
        <row r="63">
          <cell r="A63" t="str">
            <v>0999135</v>
          </cell>
          <cell r="B63" t="str">
            <v>BLOCK REQUISICION DE QUIMICOS</v>
          </cell>
          <cell r="C63" t="str">
            <v>0.375</v>
          </cell>
          <cell r="D63">
            <v>0.83130000000000004</v>
          </cell>
          <cell r="E63">
            <v>0.83130000000000004</v>
          </cell>
        </row>
        <row r="64">
          <cell r="A64" t="str">
            <v>0999136</v>
          </cell>
          <cell r="B64" t="str">
            <v>BLOCK RECLAS.BOB.Y REEMBOBINAD</v>
          </cell>
          <cell r="C64" t="str">
            <v>0.75</v>
          </cell>
          <cell r="D64">
            <v>1.9161999999999999</v>
          </cell>
          <cell r="E64">
            <v>1.9161999999999999</v>
          </cell>
        </row>
        <row r="65">
          <cell r="A65" t="str">
            <v>0999137</v>
          </cell>
          <cell r="B65" t="str">
            <v>BLOCK RECLAS.BOB.Y REEMBOBINAD</v>
          </cell>
          <cell r="C65" t="str">
            <v>0.75</v>
          </cell>
          <cell r="D65">
            <v>1.504</v>
          </cell>
          <cell r="E65">
            <v>1.504</v>
          </cell>
        </row>
        <row r="66">
          <cell r="A66" t="str">
            <v>0999140</v>
          </cell>
          <cell r="B66" t="str">
            <v>PLIEGOS BARNIZADOS 21 X 32 1/4</v>
          </cell>
          <cell r="C66" t="str">
            <v>0.0042</v>
          </cell>
          <cell r="D66">
            <v>6.4999999999999997E-3</v>
          </cell>
          <cell r="E66">
            <v>6.4999999999999997E-3</v>
          </cell>
        </row>
        <row r="67">
          <cell r="A67" t="str">
            <v>0999141</v>
          </cell>
          <cell r="B67" t="str">
            <v>PLGS BARNIZADOS Y TROQ.15 7/8X</v>
          </cell>
          <cell r="C67" t="str">
            <v>0.003</v>
          </cell>
          <cell r="D67">
            <v>8.9999999999999993E-3</v>
          </cell>
          <cell r="E67">
            <v>8.9999999999999993E-3</v>
          </cell>
        </row>
        <row r="68">
          <cell r="A68" t="str">
            <v>0999142</v>
          </cell>
          <cell r="B68" t="str">
            <v>PRENSA DE SUCCION PM1</v>
          </cell>
          <cell r="D68">
            <v>0.22</v>
          </cell>
          <cell r="E68">
            <v>0.22</v>
          </cell>
        </row>
        <row r="69">
          <cell r="A69" t="str">
            <v>0999143</v>
          </cell>
          <cell r="B69" t="str">
            <v>PRENSA DE SUCCION PM3</v>
          </cell>
          <cell r="D69">
            <v>0.22</v>
          </cell>
          <cell r="E69">
            <v>0.22</v>
          </cell>
        </row>
        <row r="70">
          <cell r="A70" t="str">
            <v>0999898</v>
          </cell>
          <cell r="B70" t="str">
            <v>BARRILES VARIAS MEDIDAS</v>
          </cell>
          <cell r="D70">
            <v>0</v>
          </cell>
          <cell r="E70">
            <v>0</v>
          </cell>
        </row>
        <row r="71">
          <cell r="A71" t="str">
            <v>0999901</v>
          </cell>
          <cell r="B71" t="str">
            <v>LBS DESPERDICIO PLASTICO</v>
          </cell>
          <cell r="D71">
            <v>0</v>
          </cell>
          <cell r="E71">
            <v>0</v>
          </cell>
        </row>
        <row r="72">
          <cell r="A72" t="str">
            <v>0999902</v>
          </cell>
          <cell r="B72" t="str">
            <v>FACT.CREDITOS FISCALES LOCALES</v>
          </cell>
          <cell r="C72" t="str">
            <v>.048585</v>
          </cell>
          <cell r="D72">
            <v>5.3900000000000003E-2</v>
          </cell>
          <cell r="E72">
            <v>1.6400000000000001E-2</v>
          </cell>
        </row>
        <row r="73">
          <cell r="A73" t="str">
            <v>0999924</v>
          </cell>
          <cell r="B73" t="str">
            <v>BLOCK REP. ING. PROD.TER. PT3</v>
          </cell>
          <cell r="C73" t="str">
            <v>1.125</v>
          </cell>
          <cell r="D73">
            <v>2.2046000000000001</v>
          </cell>
          <cell r="E73">
            <v>2.2046000000000001</v>
          </cell>
        </row>
        <row r="74">
          <cell r="A74" t="str">
            <v>0999925</v>
          </cell>
          <cell r="B74" t="str">
            <v>FICHAS DE DATOS MAQ. 3</v>
          </cell>
          <cell r="C74" t="str">
            <v>0.009974</v>
          </cell>
          <cell r="D74">
            <v>2.3599999999999999E-2</v>
          </cell>
          <cell r="E74">
            <v>2.3599999999999999E-2</v>
          </cell>
        </row>
        <row r="75">
          <cell r="A75" t="str">
            <v>0999939</v>
          </cell>
          <cell r="B75" t="str">
            <v>ETI.CONT.INV.PRO.TERMINADO</v>
          </cell>
          <cell r="C75" t="str">
            <v>0.023575</v>
          </cell>
          <cell r="D75">
            <v>3.2099999999999997E-2</v>
          </cell>
          <cell r="E75">
            <v>3.2099999999999997E-2</v>
          </cell>
        </row>
        <row r="76">
          <cell r="A76" t="str">
            <v>0999950</v>
          </cell>
          <cell r="B76" t="str">
            <v>FORMA CONTINUA 9510 X 1P</v>
          </cell>
          <cell r="C76" t="str">
            <v>0.004812</v>
          </cell>
          <cell r="D76">
            <v>1.55E-2</v>
          </cell>
          <cell r="E76">
            <v>1.4999999999999999E-2</v>
          </cell>
        </row>
        <row r="77">
          <cell r="A77" t="str">
            <v>0999956</v>
          </cell>
          <cell r="B77" t="str">
            <v>BLOCK REQ.MAT.EN PROCESO</v>
          </cell>
          <cell r="C77" t="str">
            <v>0.375</v>
          </cell>
          <cell r="D77">
            <v>0.70150000000000001</v>
          </cell>
          <cell r="E77">
            <v>0.70150000000000001</v>
          </cell>
        </row>
        <row r="78">
          <cell r="A78" t="str">
            <v>0999959</v>
          </cell>
          <cell r="B78" t="str">
            <v>BLOCK INF. DE CONS. PROD.M3</v>
          </cell>
          <cell r="C78" t="str">
            <v>0.75</v>
          </cell>
          <cell r="D78">
            <v>1.3129999999999999</v>
          </cell>
          <cell r="E78">
            <v>1.3129999999999999</v>
          </cell>
        </row>
        <row r="79">
          <cell r="A79" t="str">
            <v>0999964</v>
          </cell>
          <cell r="B79" t="str">
            <v>BLOCK VIÐETA DE PRO.MAQ.IM</v>
          </cell>
          <cell r="C79" t="str">
            <v>0.375</v>
          </cell>
          <cell r="D79">
            <v>0.75449999999999995</v>
          </cell>
          <cell r="E79">
            <v>0.75449999999999995</v>
          </cell>
        </row>
        <row r="80">
          <cell r="A80" t="str">
            <v>0999999</v>
          </cell>
          <cell r="B80" t="str">
            <v>BLOCK SOLICITUD ORDEN DE TRABA</v>
          </cell>
          <cell r="C80" t="str">
            <v>0.75</v>
          </cell>
          <cell r="D80">
            <v>1.1604000000000001</v>
          </cell>
          <cell r="E80">
            <v>1.1604000000000001</v>
          </cell>
        </row>
        <row r="81">
          <cell r="A81" t="str">
            <v>5350006</v>
          </cell>
          <cell r="B81" t="str">
            <v>PAP.KRAFT 54 NAT.75x100cm</v>
          </cell>
          <cell r="C81" t="str">
            <v>0.08929</v>
          </cell>
          <cell r="D81">
            <v>2.24E-2</v>
          </cell>
          <cell r="E81">
            <v>0.02</v>
          </cell>
        </row>
        <row r="82">
          <cell r="A82" t="str">
            <v>5350009</v>
          </cell>
          <cell r="B82" t="str">
            <v>PAP.KRAFT 54G  8x36</v>
          </cell>
          <cell r="C82" t="str">
            <v>0.0221</v>
          </cell>
          <cell r="D82">
            <v>5.4999999999999997E-3</v>
          </cell>
          <cell r="E82">
            <v>3.7900000000000003E-2</v>
          </cell>
        </row>
        <row r="83">
          <cell r="A83" t="str">
            <v>5350014</v>
          </cell>
          <cell r="B83" t="str">
            <v>PLGS.KRAFT 54 14 3/4X 19 5/8</v>
          </cell>
          <cell r="C83" t="str">
            <v>0.0216</v>
          </cell>
          <cell r="D83">
            <v>5.5999999999999999E-3</v>
          </cell>
          <cell r="E83">
            <v>4.8999999999999998E-3</v>
          </cell>
        </row>
        <row r="84">
          <cell r="A84" t="str">
            <v>5360005</v>
          </cell>
          <cell r="B84" t="str">
            <v>PAP.KRAFT 98GR B60 30x40(24.00</v>
          </cell>
          <cell r="C84" t="str">
            <v>0.18</v>
          </cell>
          <cell r="D84">
            <v>3.0499999999999999E-2</v>
          </cell>
          <cell r="E84">
            <v>2.5899999999999999E-2</v>
          </cell>
        </row>
        <row r="85">
          <cell r="A85" t="str">
            <v>5500106</v>
          </cell>
          <cell r="B85" t="str">
            <v>CART.IND.150GRS BCA 25¢ X30¢ C</v>
          </cell>
          <cell r="C85" t="str">
            <v>0.18</v>
          </cell>
          <cell r="D85">
            <v>5.8799999999999998E-2</v>
          </cell>
          <cell r="E85">
            <v>6.4500000000000002E-2</v>
          </cell>
        </row>
        <row r="86">
          <cell r="A86" t="str">
            <v>5510106</v>
          </cell>
          <cell r="B86" t="str">
            <v>CART.IND.150G.AMA.25.5x30.5 CT</v>
          </cell>
          <cell r="C86" t="str">
            <v>0.18</v>
          </cell>
          <cell r="D86">
            <v>6.4000000000000001E-2</v>
          </cell>
          <cell r="E86">
            <v>7.0800000000000002E-2</v>
          </cell>
        </row>
        <row r="87">
          <cell r="A87" t="str">
            <v>5520106</v>
          </cell>
          <cell r="B87" t="str">
            <v>CART.INDEX ROS.150GR 25.5x30.5</v>
          </cell>
          <cell r="C87" t="str">
            <v>0.18</v>
          </cell>
          <cell r="D87">
            <v>6.4000000000000001E-2</v>
          </cell>
          <cell r="E87">
            <v>6.8500000000000005E-2</v>
          </cell>
        </row>
        <row r="88">
          <cell r="A88" t="str">
            <v>5530106</v>
          </cell>
          <cell r="B88" t="str">
            <v>CART.IND.CEL.150GR.25.5x30.5CT</v>
          </cell>
          <cell r="C88" t="str">
            <v>0.18</v>
          </cell>
          <cell r="D88">
            <v>6.4000000000000001E-2</v>
          </cell>
          <cell r="E88">
            <v>7.2499999999999995E-2</v>
          </cell>
        </row>
        <row r="89">
          <cell r="A89" t="str">
            <v>5540106</v>
          </cell>
          <cell r="B89" t="str">
            <v>CART.INDEX VER.150GR.25.5x30.5</v>
          </cell>
          <cell r="C89" t="str">
            <v>0.18</v>
          </cell>
          <cell r="D89">
            <v>6.4000000000000001E-2</v>
          </cell>
          <cell r="E89">
            <v>6.5000000000000002E-2</v>
          </cell>
        </row>
        <row r="90">
          <cell r="A90" t="str">
            <v>5980002</v>
          </cell>
          <cell r="B90" t="str">
            <v>SERVICIO DE REBOBINADO</v>
          </cell>
          <cell r="D90">
            <v>0</v>
          </cell>
          <cell r="E90">
            <v>0</v>
          </cell>
        </row>
        <row r="91">
          <cell r="A91" t="str">
            <v>6010199</v>
          </cell>
          <cell r="B91" t="str">
            <v>P.H.TERNURA 300H 24/1 ECON</v>
          </cell>
          <cell r="C91" t="str">
            <v>3.3875</v>
          </cell>
          <cell r="D91">
            <v>1.5001</v>
          </cell>
          <cell r="E91">
            <v>1.5452999999999999</v>
          </cell>
        </row>
        <row r="92">
          <cell r="A92" t="str">
            <v>6020005</v>
          </cell>
          <cell r="B92" t="str">
            <v>P.TOALLA TERNURA  85HD 12/2</v>
          </cell>
          <cell r="C92" t="str">
            <v>12.6391</v>
          </cell>
          <cell r="D92">
            <v>6.9469000000000003</v>
          </cell>
          <cell r="E92">
            <v>6.7766000000000002</v>
          </cell>
        </row>
        <row r="93">
          <cell r="A93" t="str">
            <v>6020011</v>
          </cell>
          <cell r="B93" t="str">
            <v>SERV. TERNURA DISPENS. 24/100</v>
          </cell>
          <cell r="C93" t="str">
            <v>6.9143</v>
          </cell>
          <cell r="D93">
            <v>4.1764000000000001</v>
          </cell>
          <cell r="E93">
            <v>8.5656999999999996</v>
          </cell>
        </row>
        <row r="94">
          <cell r="A94" t="str">
            <v>6020106</v>
          </cell>
          <cell r="B94" t="str">
            <v>P.H.TERNURA 300H 12/4</v>
          </cell>
          <cell r="C94" t="str">
            <v>6.7749</v>
          </cell>
          <cell r="D94">
            <v>4.2156000000000002</v>
          </cell>
          <cell r="E94">
            <v>3.5118999999999998</v>
          </cell>
        </row>
        <row r="95">
          <cell r="A95" t="str">
            <v>6020108</v>
          </cell>
          <cell r="B95" t="str">
            <v>P.H.TERNURA 300H 4/12</v>
          </cell>
          <cell r="C95" t="str">
            <v>6.7749</v>
          </cell>
          <cell r="D95">
            <v>4.17</v>
          </cell>
          <cell r="E95">
            <v>3.5005000000000002</v>
          </cell>
        </row>
        <row r="96">
          <cell r="A96" t="str">
            <v>6020200</v>
          </cell>
          <cell r="B96" t="str">
            <v>P.TOALLA SUN BELT 60HD 30/1</v>
          </cell>
          <cell r="C96" t="str">
            <v>11.1521</v>
          </cell>
          <cell r="D96">
            <v>7.3807999999999998</v>
          </cell>
          <cell r="E96">
            <v>7.3807999999999998</v>
          </cell>
        </row>
        <row r="97">
          <cell r="A97" t="str">
            <v>6020202</v>
          </cell>
          <cell r="B97" t="str">
            <v>P.TOALLA SUN BELT 60HD 10/3</v>
          </cell>
          <cell r="C97" t="str">
            <v>11.1521</v>
          </cell>
          <cell r="D97">
            <v>7.1276999999999999</v>
          </cell>
          <cell r="E97">
            <v>7.1276999999999999</v>
          </cell>
        </row>
        <row r="98">
          <cell r="A98" t="str">
            <v>6110230</v>
          </cell>
          <cell r="B98" t="str">
            <v>P.H.ENCANTO CLASICO 250HD 4/12</v>
          </cell>
          <cell r="C98" t="str">
            <v>7.1429</v>
          </cell>
          <cell r="D98">
            <v>4.6726999999999999</v>
          </cell>
          <cell r="E98">
            <v>4.4577999999999998</v>
          </cell>
        </row>
        <row r="99">
          <cell r="A99" t="str">
            <v>6110231</v>
          </cell>
          <cell r="B99" t="str">
            <v>P.H.ENCANTO CLASICO 250HD 4/24</v>
          </cell>
          <cell r="C99" t="str">
            <v>14.2858</v>
          </cell>
          <cell r="D99">
            <v>8.5952000000000002</v>
          </cell>
          <cell r="E99">
            <v>8.0996000000000006</v>
          </cell>
        </row>
        <row r="100">
          <cell r="A100" t="str">
            <v>6110232</v>
          </cell>
          <cell r="B100" t="str">
            <v>P.H.ENCANTO CLASICO 250HD 12/4</v>
          </cell>
          <cell r="C100" t="str">
            <v>7.1429</v>
          </cell>
          <cell r="D100">
            <v>4.0865999999999998</v>
          </cell>
          <cell r="E100">
            <v>4.1280000000000001</v>
          </cell>
        </row>
        <row r="101">
          <cell r="A101" t="str">
            <v>6110233</v>
          </cell>
          <cell r="B101" t="str">
            <v>P.H.ENCANTO CLASICO 250HD 10/6</v>
          </cell>
          <cell r="C101" t="str">
            <v>8.9286</v>
          </cell>
          <cell r="D101">
            <v>5.8316999999999997</v>
          </cell>
          <cell r="E101">
            <v>5.1441999999999997</v>
          </cell>
        </row>
        <row r="102">
          <cell r="A102" t="str">
            <v>6110234</v>
          </cell>
          <cell r="B102" t="str">
            <v>P.H.ENCANTO CLASICO 250HD 48/1</v>
          </cell>
          <cell r="C102" t="str">
            <v>7.1429</v>
          </cell>
          <cell r="D102">
            <v>4.077</v>
          </cell>
          <cell r="E102">
            <v>4.2455999999999996</v>
          </cell>
        </row>
        <row r="103">
          <cell r="A103" t="str">
            <v>6110236</v>
          </cell>
          <cell r="B103" t="str">
            <v>P.H.MEGA ENCANTO 1000H 8/6</v>
          </cell>
          <cell r="C103" t="str">
            <v>19.5430</v>
          </cell>
          <cell r="D103">
            <v>8.5221999999999998</v>
          </cell>
          <cell r="E103">
            <v>9.2009000000000007</v>
          </cell>
        </row>
        <row r="104">
          <cell r="A104" t="str">
            <v>6110239</v>
          </cell>
          <cell r="B104" t="str">
            <v>P.H.MEGA ENCANTO 420HD 10/6</v>
          </cell>
          <cell r="C104" t="str">
            <v>17.1001</v>
          </cell>
          <cell r="D104">
            <v>9.1997</v>
          </cell>
          <cell r="E104">
            <v>8.5295000000000005</v>
          </cell>
        </row>
        <row r="105">
          <cell r="A105" t="str">
            <v>6110240</v>
          </cell>
          <cell r="B105" t="str">
            <v>P.H.MEGA ENCANTO 420HD 12/4</v>
          </cell>
          <cell r="C105" t="str">
            <v>13.6801</v>
          </cell>
          <cell r="D105">
            <v>9.3881999999999994</v>
          </cell>
          <cell r="E105">
            <v>8.0097000000000005</v>
          </cell>
        </row>
        <row r="106">
          <cell r="A106" t="str">
            <v>6110245</v>
          </cell>
          <cell r="B106" t="str">
            <v>P.H.SUPER CHOICE 200HD 4/24 C/</v>
          </cell>
          <cell r="C106" t="str">
            <v>11.4287</v>
          </cell>
          <cell r="D106">
            <v>7.1</v>
          </cell>
          <cell r="E106">
            <v>7.1</v>
          </cell>
        </row>
        <row r="107">
          <cell r="A107" t="str">
            <v>6160230</v>
          </cell>
          <cell r="B107" t="str">
            <v>P.H.ENCANTO JUNIOR 200HD 4/12</v>
          </cell>
          <cell r="C107" t="str">
            <v>5.7143</v>
          </cell>
          <cell r="D107">
            <v>3.9845000000000002</v>
          </cell>
          <cell r="E107">
            <v>3.3633000000000002</v>
          </cell>
        </row>
        <row r="108">
          <cell r="A108" t="str">
            <v>6160231</v>
          </cell>
          <cell r="B108" t="str">
            <v>P.H.ENCANTO JUNIOR 200HD 10/6</v>
          </cell>
          <cell r="C108" t="str">
            <v>7.1429</v>
          </cell>
          <cell r="D108">
            <v>4.4522000000000004</v>
          </cell>
          <cell r="E108">
            <v>4.4657</v>
          </cell>
        </row>
        <row r="109">
          <cell r="A109" t="str">
            <v>6160232</v>
          </cell>
          <cell r="B109" t="str">
            <v>P.H.ENCANTO.JR 200HD 48/1 ECON</v>
          </cell>
          <cell r="C109" t="str">
            <v>5.7143</v>
          </cell>
          <cell r="D109">
            <v>3.6671</v>
          </cell>
          <cell r="E109">
            <v>3.1998000000000002</v>
          </cell>
        </row>
        <row r="110">
          <cell r="A110" t="str">
            <v>6160233</v>
          </cell>
          <cell r="B110" t="str">
            <v>P.H.ENCANTO JUNIOR 200HD 4/24</v>
          </cell>
          <cell r="C110" t="str">
            <v>11.4287</v>
          </cell>
          <cell r="D110">
            <v>7.6032999999999999</v>
          </cell>
          <cell r="E110">
            <v>6.6132999999999997</v>
          </cell>
        </row>
        <row r="111">
          <cell r="A111" t="str">
            <v>6190026</v>
          </cell>
          <cell r="B111" t="str">
            <v>P.H.CARNESI BCO 300H 24/1 ECON</v>
          </cell>
          <cell r="C111" t="str">
            <v>2.6600</v>
          </cell>
          <cell r="D111">
            <v>1.498</v>
          </cell>
          <cell r="E111">
            <v>1.2814000000000001</v>
          </cell>
        </row>
        <row r="112">
          <cell r="A112" t="str">
            <v>6190110</v>
          </cell>
          <cell r="B112" t="str">
            <v>P.H.ECO$ 220H 4/12</v>
          </cell>
          <cell r="C112" t="str">
            <v>3.9014</v>
          </cell>
          <cell r="D112">
            <v>2.5554000000000001</v>
          </cell>
          <cell r="E112">
            <v>2.3477000000000001</v>
          </cell>
        </row>
        <row r="113">
          <cell r="A113" t="str">
            <v>6190111</v>
          </cell>
          <cell r="B113" t="str">
            <v>P.H. ECO$ 220H ECONOMICO 24/1</v>
          </cell>
          <cell r="C113" t="str">
            <v>1.9507</v>
          </cell>
          <cell r="D113">
            <v>1.2468999999999999</v>
          </cell>
          <cell r="E113">
            <v>1.0976999999999999</v>
          </cell>
        </row>
        <row r="114">
          <cell r="A114" t="str">
            <v>6190190</v>
          </cell>
          <cell r="B114" t="str">
            <v>P.H.CARNESI BCO 300H 4/12 ND</v>
          </cell>
          <cell r="C114" t="str">
            <v>5.3200</v>
          </cell>
          <cell r="D114">
            <v>2.5979999999999999</v>
          </cell>
          <cell r="E114">
            <v>2.6812999999999998</v>
          </cell>
        </row>
        <row r="115">
          <cell r="A115" t="str">
            <v>6190207</v>
          </cell>
          <cell r="B115" t="str">
            <v>P.H.CARNESI BCO 300H 12/2 ND</v>
          </cell>
          <cell r="C115" t="str">
            <v>2.6600</v>
          </cell>
          <cell r="D115">
            <v>1.734</v>
          </cell>
          <cell r="E115">
            <v>1.734</v>
          </cell>
        </row>
        <row r="116">
          <cell r="A116" t="str">
            <v>6190323</v>
          </cell>
          <cell r="B116" t="str">
            <v>SERV.CARNESI DISP 24/100 ND</v>
          </cell>
          <cell r="C116" t="str">
            <v>6.5302</v>
          </cell>
          <cell r="D116">
            <v>4.0846999999999998</v>
          </cell>
          <cell r="E116">
            <v>4.0747</v>
          </cell>
        </row>
        <row r="117">
          <cell r="A117" t="str">
            <v>6190341</v>
          </cell>
          <cell r="B117" t="str">
            <v>P.H.LOS TRES LUISES 300H 4/12</v>
          </cell>
          <cell r="C117" t="str">
            <v>5.3200</v>
          </cell>
          <cell r="D117">
            <v>3.5112999999999999</v>
          </cell>
          <cell r="E117">
            <v>2.9731999999999998</v>
          </cell>
        </row>
        <row r="118">
          <cell r="A118" t="str">
            <v>6190350</v>
          </cell>
          <cell r="B118" t="str">
            <v>P.H.CARMESSI 300H 4/12</v>
          </cell>
          <cell r="C118" t="str">
            <v>5.32</v>
          </cell>
          <cell r="D118">
            <v>3.1777000000000002</v>
          </cell>
          <cell r="E118">
            <v>3.1777000000000002</v>
          </cell>
        </row>
        <row r="119">
          <cell r="A119" t="str">
            <v>6190352</v>
          </cell>
          <cell r="B119" t="str">
            <v>P.H.CARMESSI 300H 6/4</v>
          </cell>
          <cell r="C119" t="str">
            <v>2.66</v>
          </cell>
          <cell r="D119">
            <v>1.4752000000000001</v>
          </cell>
          <cell r="E119">
            <v>1.4538</v>
          </cell>
        </row>
        <row r="120">
          <cell r="A120" t="str">
            <v>6190353</v>
          </cell>
          <cell r="B120" t="str">
            <v>P.H.CARMESSI 300H 12/4</v>
          </cell>
          <cell r="C120" t="str">
            <v>5.32</v>
          </cell>
          <cell r="D120">
            <v>2.9217</v>
          </cell>
          <cell r="E120">
            <v>2.6978</v>
          </cell>
        </row>
        <row r="121">
          <cell r="A121" t="str">
            <v>6190354</v>
          </cell>
          <cell r="B121" t="str">
            <v>P.H.CARMESSI 300H INDIV. 24/1</v>
          </cell>
          <cell r="C121" t="str">
            <v>2.66</v>
          </cell>
          <cell r="D121">
            <v>1.6980999999999999</v>
          </cell>
          <cell r="E121">
            <v>1.5975999999999999</v>
          </cell>
        </row>
        <row r="122">
          <cell r="A122" t="str">
            <v>6190365</v>
          </cell>
          <cell r="B122" t="str">
            <v>SERV.CARMESSI DISP. 24/100</v>
          </cell>
          <cell r="C122" t="str">
            <v>6.53</v>
          </cell>
          <cell r="D122">
            <v>3.8384999999999998</v>
          </cell>
          <cell r="E122">
            <v>4.2907000000000002</v>
          </cell>
        </row>
        <row r="123">
          <cell r="A123" t="str">
            <v>6190366</v>
          </cell>
          <cell r="B123" t="str">
            <v>SERV.CARMESSI CUAD. 24/100</v>
          </cell>
          <cell r="C123" t="str">
            <v>9.22</v>
          </cell>
          <cell r="D123">
            <v>7.1342999999999996</v>
          </cell>
          <cell r="E123">
            <v>6.7926000000000002</v>
          </cell>
        </row>
        <row r="124">
          <cell r="A124" t="str">
            <v>6190367</v>
          </cell>
          <cell r="B124" t="str">
            <v>SERV.CARMESSI CUAD. 10/100</v>
          </cell>
          <cell r="C124" t="str">
            <v>3.84</v>
          </cell>
          <cell r="D124">
            <v>2.8092000000000001</v>
          </cell>
          <cell r="E124">
            <v>2.8936999999999999</v>
          </cell>
        </row>
        <row r="125">
          <cell r="A125" t="str">
            <v>6240023</v>
          </cell>
          <cell r="B125" t="str">
            <v>SERV.WHITE DREAMS CUAD 10/100</v>
          </cell>
          <cell r="C125" t="str">
            <v>4.5615</v>
          </cell>
          <cell r="D125">
            <v>3.0188999999999999</v>
          </cell>
          <cell r="E125">
            <v>2.9489000000000001</v>
          </cell>
        </row>
        <row r="126">
          <cell r="A126" t="str">
            <v>6260001</v>
          </cell>
          <cell r="B126" t="str">
            <v>P.H.FRED'S PREMIUM 250HD 8/9</v>
          </cell>
          <cell r="C126" t="str">
            <v>14.1144</v>
          </cell>
          <cell r="D126">
            <v>8.0480999999999998</v>
          </cell>
          <cell r="E126">
            <v>7.5269000000000004</v>
          </cell>
        </row>
        <row r="127">
          <cell r="A127" t="str">
            <v>6260011</v>
          </cell>
          <cell r="B127" t="str">
            <v>P.H.PREMIUN 250HD 48/1 ECON.</v>
          </cell>
          <cell r="C127" t="str">
            <v>9.4096</v>
          </cell>
          <cell r="D127">
            <v>4.5740999999999996</v>
          </cell>
          <cell r="E127">
            <v>4.4358000000000004</v>
          </cell>
        </row>
        <row r="128">
          <cell r="A128" t="str">
            <v>6270001</v>
          </cell>
          <cell r="B128" t="str">
            <v>P.H.DOLLAR 1$ 200HD 16/6</v>
          </cell>
          <cell r="C128" t="str">
            <v>13.9988</v>
          </cell>
          <cell r="D128">
            <v>7.6763000000000003</v>
          </cell>
          <cell r="E128">
            <v>7.5946999999999996</v>
          </cell>
        </row>
        <row r="129">
          <cell r="A129" t="str">
            <v>6270002</v>
          </cell>
          <cell r="B129" t="str">
            <v>P.H.DOLLAR 5$ 280HD 4/24</v>
          </cell>
          <cell r="C129" t="str">
            <v>21.0775</v>
          </cell>
          <cell r="D129">
            <v>11.500400000000001</v>
          </cell>
          <cell r="E129">
            <v>10.817</v>
          </cell>
        </row>
        <row r="130">
          <cell r="A130" t="str">
            <v>6270003</v>
          </cell>
          <cell r="B130" t="str">
            <v>P.H.DOLLAR 1$ 200HD 16/6 FDO</v>
          </cell>
          <cell r="C130" t="str">
            <v>13.9988</v>
          </cell>
          <cell r="D130">
            <v>5.7190000000000003</v>
          </cell>
          <cell r="E130">
            <v>5.7196999999999996</v>
          </cell>
        </row>
        <row r="131">
          <cell r="A131" t="str">
            <v>6270010</v>
          </cell>
          <cell r="B131" t="str">
            <v>P.H.DOLLAR 5$ 280HD 48/1 ECO</v>
          </cell>
          <cell r="C131" t="str">
            <v>10.5388</v>
          </cell>
          <cell r="D131">
            <v>5.8654999999999999</v>
          </cell>
          <cell r="E131">
            <v>5.0133999999999999</v>
          </cell>
        </row>
        <row r="132">
          <cell r="A132" t="str">
            <v>6270011</v>
          </cell>
          <cell r="B132" t="str">
            <v>P.H.DOLLAR 1$ 200HD 48/1 ECO</v>
          </cell>
          <cell r="C132" t="str">
            <v>6.9994</v>
          </cell>
          <cell r="D132">
            <v>3.4594999999999998</v>
          </cell>
          <cell r="E132">
            <v>3.3843999999999999</v>
          </cell>
        </row>
        <row r="133">
          <cell r="A133" t="str">
            <v>6290016</v>
          </cell>
          <cell r="B133" t="str">
            <v>P.TOALLA DOLLAR 1$ 65HD 10/3</v>
          </cell>
          <cell r="C133" t="str">
            <v>12.0815</v>
          </cell>
          <cell r="D133">
            <v>6.9790000000000001</v>
          </cell>
          <cell r="E133">
            <v>7.1844000000000001</v>
          </cell>
        </row>
        <row r="134">
          <cell r="A134" t="str">
            <v>6290017</v>
          </cell>
          <cell r="B134" t="str">
            <v>PAPER TOWELS BCA 10/3 ECON.</v>
          </cell>
          <cell r="C134" t="str">
            <v>12.0815</v>
          </cell>
          <cell r="D134">
            <v>6.7145999999999999</v>
          </cell>
          <cell r="E134">
            <v>6.6906999999999996</v>
          </cell>
        </row>
        <row r="135">
          <cell r="A135" t="str">
            <v>6350001</v>
          </cell>
          <cell r="B135" t="str">
            <v>P.TOALLA DECORADA 85HD 10/3</v>
          </cell>
          <cell r="C135" t="str">
            <v>15.4478</v>
          </cell>
          <cell r="D135">
            <v>8.8177000000000003</v>
          </cell>
          <cell r="E135">
            <v>9.1906999999999996</v>
          </cell>
        </row>
        <row r="136">
          <cell r="A136" t="str">
            <v>6350004</v>
          </cell>
          <cell r="B136" t="str">
            <v>TOALLA DECORADA ECON. 24/1</v>
          </cell>
          <cell r="C136" t="str">
            <v>12.3582</v>
          </cell>
          <cell r="D136">
            <v>6.5777000000000001</v>
          </cell>
          <cell r="E136">
            <v>6.9531000000000001</v>
          </cell>
        </row>
        <row r="137">
          <cell r="A137" t="str">
            <v>BB5191500</v>
          </cell>
          <cell r="B137" t="str">
            <v>PAPEL .LEDGER  90GRS B-24 ROLL</v>
          </cell>
          <cell r="C137" t="str">
            <v>2204.6</v>
          </cell>
          <cell r="D137">
            <v>0.39660000000000001</v>
          </cell>
          <cell r="E137">
            <v>0.29749999999999999</v>
          </cell>
        </row>
        <row r="138">
          <cell r="A138" t="str">
            <v>BB5271500</v>
          </cell>
          <cell r="B138" t="str">
            <v>BOB.BCO.B15 CUADERNO</v>
          </cell>
          <cell r="C138" t="str">
            <v>2204.6</v>
          </cell>
          <cell r="D138">
            <v>0.3755</v>
          </cell>
          <cell r="E138">
            <v>0.45739999999999997</v>
          </cell>
        </row>
        <row r="139">
          <cell r="A139" t="str">
            <v>BB5361500</v>
          </cell>
          <cell r="B139" t="str">
            <v>PAPEL KRAFT BW 98 GRS BOBINA</v>
          </cell>
          <cell r="C139" t="str">
            <v>2204.6</v>
          </cell>
          <cell r="D139">
            <v>0.15310000000000001</v>
          </cell>
          <cell r="E139">
            <v>0.15959999999999999</v>
          </cell>
        </row>
        <row r="140">
          <cell r="A140" t="str">
            <v>BB5391500</v>
          </cell>
          <cell r="B140" t="str">
            <v>CARTON KRAFT 127 GRS MEDIUN RO</v>
          </cell>
          <cell r="C140" t="str">
            <v>2204.6</v>
          </cell>
          <cell r="D140">
            <v>0.17399999999999999</v>
          </cell>
          <cell r="E140">
            <v>0.1663</v>
          </cell>
        </row>
        <row r="141">
          <cell r="A141" t="str">
            <v>BB5392000</v>
          </cell>
          <cell r="B141" t="str">
            <v>KRAFT MEDIUM 120 GRS</v>
          </cell>
          <cell r="C141" t="str">
            <v>2204.6</v>
          </cell>
          <cell r="D141">
            <v>0.1353</v>
          </cell>
          <cell r="E141">
            <v>0.14860000000000001</v>
          </cell>
        </row>
        <row r="142">
          <cell r="A142" t="str">
            <v>BB5811000</v>
          </cell>
          <cell r="B142" t="str">
            <v>PAPEL KRAFT BW 65 GRS BOBINA</v>
          </cell>
          <cell r="C142" t="str">
            <v>2204.6</v>
          </cell>
          <cell r="D142">
            <v>0.23039999999999999</v>
          </cell>
          <cell r="E142">
            <v>0.155</v>
          </cell>
        </row>
        <row r="143">
          <cell r="A143" t="str">
            <v>FB3115118</v>
          </cell>
          <cell r="B143" t="str">
            <v>HARD WHITE RLS "MIMEC" (impor)</v>
          </cell>
          <cell r="D143">
            <v>0.25779999999999997</v>
          </cell>
          <cell r="E143">
            <v>0.25719999999999998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s>
    <sheetDataSet>
      <sheetData sheetId="0"/>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
      <sheetName val="ESF_ENE"/>
      <sheetName val="ESF_FEB"/>
      <sheetName val="ESF_MAR"/>
    </sheetNames>
    <sheetDataSet>
      <sheetData sheetId="0"/>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sal"/>
      <sheetName val="Baterias de El Salv."/>
      <sheetName val="Xerox"/>
      <sheetName val="Consolidado de Act. Fijo"/>
      <sheetName val="Clasif_Act."/>
      <sheetName val="Giro_Emp."/>
      <sheetName val="2006"/>
    </sheetNames>
    <sheetDataSet>
      <sheetData sheetId="0">
        <row r="18">
          <cell r="D18">
            <v>47</v>
          </cell>
        </row>
        <row r="19">
          <cell r="D19">
            <v>46</v>
          </cell>
        </row>
        <row r="20">
          <cell r="D20">
            <v>45</v>
          </cell>
        </row>
        <row r="21">
          <cell r="D21">
            <v>44</v>
          </cell>
        </row>
        <row r="22">
          <cell r="D22">
            <v>43</v>
          </cell>
        </row>
        <row r="23">
          <cell r="D23">
            <v>42</v>
          </cell>
        </row>
        <row r="24">
          <cell r="D24">
            <v>41</v>
          </cell>
        </row>
        <row r="25">
          <cell r="D25">
            <v>40</v>
          </cell>
        </row>
        <row r="26">
          <cell r="D26">
            <v>39</v>
          </cell>
        </row>
        <row r="27">
          <cell r="D27">
            <v>38</v>
          </cell>
        </row>
        <row r="28">
          <cell r="D28">
            <v>37</v>
          </cell>
        </row>
        <row r="29">
          <cell r="D29">
            <v>36</v>
          </cell>
        </row>
        <row r="30">
          <cell r="D30">
            <v>35</v>
          </cell>
        </row>
        <row r="31">
          <cell r="D31">
            <v>34</v>
          </cell>
        </row>
        <row r="32">
          <cell r="D32">
            <v>33</v>
          </cell>
        </row>
        <row r="33">
          <cell r="D33">
            <v>32</v>
          </cell>
        </row>
        <row r="34">
          <cell r="D34">
            <v>31</v>
          </cell>
        </row>
        <row r="35">
          <cell r="D35">
            <v>30</v>
          </cell>
        </row>
        <row r="36">
          <cell r="D36">
            <v>29</v>
          </cell>
        </row>
        <row r="37">
          <cell r="D37">
            <v>28</v>
          </cell>
        </row>
        <row r="38">
          <cell r="D38">
            <v>27</v>
          </cell>
        </row>
        <row r="39">
          <cell r="D39">
            <v>26</v>
          </cell>
        </row>
        <row r="40">
          <cell r="D40">
            <v>25</v>
          </cell>
        </row>
        <row r="41">
          <cell r="D41">
            <v>24</v>
          </cell>
        </row>
        <row r="42">
          <cell r="D42">
            <v>23</v>
          </cell>
        </row>
        <row r="43">
          <cell r="D43">
            <v>22</v>
          </cell>
        </row>
        <row r="44">
          <cell r="D44">
            <v>21</v>
          </cell>
        </row>
        <row r="45">
          <cell r="D45">
            <v>20</v>
          </cell>
        </row>
        <row r="46">
          <cell r="D46">
            <v>19</v>
          </cell>
        </row>
        <row r="47">
          <cell r="D47">
            <v>18</v>
          </cell>
        </row>
        <row r="48">
          <cell r="D48">
            <v>17</v>
          </cell>
        </row>
        <row r="49">
          <cell r="D49">
            <v>16</v>
          </cell>
        </row>
        <row r="50">
          <cell r="D50">
            <v>15</v>
          </cell>
        </row>
        <row r="51">
          <cell r="D51">
            <v>14</v>
          </cell>
        </row>
        <row r="52">
          <cell r="D52">
            <v>13</v>
          </cell>
        </row>
        <row r="53">
          <cell r="D53" t="e">
            <v>#VALUE!</v>
          </cell>
        </row>
        <row r="54">
          <cell r="D54" t="e">
            <v>#VALUE!</v>
          </cell>
        </row>
        <row r="55">
          <cell r="D55" t="e">
            <v>#VALUE!</v>
          </cell>
        </row>
        <row r="56">
          <cell r="D56" t="e">
            <v>#VALUE!</v>
          </cell>
        </row>
        <row r="57">
          <cell r="D57" t="e">
            <v>#VALUE!</v>
          </cell>
        </row>
        <row r="58">
          <cell r="D58" t="e">
            <v>#VALUE!</v>
          </cell>
        </row>
        <row r="59">
          <cell r="D59" t="e">
            <v>#VALUE!</v>
          </cell>
        </row>
        <row r="60">
          <cell r="D60" t="e">
            <v>#VALUE!</v>
          </cell>
        </row>
        <row r="61">
          <cell r="D61" t="e">
            <v>#VALUE!</v>
          </cell>
        </row>
        <row r="62">
          <cell r="D62" t="e">
            <v>#VALUE!</v>
          </cell>
        </row>
        <row r="63">
          <cell r="D63" t="e">
            <v>#VALUE!</v>
          </cell>
        </row>
        <row r="64">
          <cell r="D64" t="e">
            <v>#VALUE!</v>
          </cell>
        </row>
        <row r="65">
          <cell r="D65" t="e">
            <v>#VALUE!</v>
          </cell>
        </row>
        <row r="66">
          <cell r="D66" t="e">
            <v>#VALUE!</v>
          </cell>
        </row>
        <row r="67">
          <cell r="D67" t="e">
            <v>#VALUE!</v>
          </cell>
        </row>
        <row r="68">
          <cell r="D68" t="e">
            <v>#VALUE!</v>
          </cell>
        </row>
        <row r="69">
          <cell r="D69" t="e">
            <v>#VALUE!</v>
          </cell>
        </row>
        <row r="70">
          <cell r="D70" t="e">
            <v>#VALUE!</v>
          </cell>
        </row>
        <row r="71">
          <cell r="D71" t="e">
            <v>#VALUE!</v>
          </cell>
        </row>
        <row r="72">
          <cell r="D72" t="e">
            <v>#VALUE!</v>
          </cell>
        </row>
        <row r="73">
          <cell r="D73" t="e">
            <v>#VALUE!</v>
          </cell>
        </row>
        <row r="74">
          <cell r="D74" t="e">
            <v>#VALUE!</v>
          </cell>
        </row>
        <row r="75">
          <cell r="D75" t="e">
            <v>#VALUE!</v>
          </cell>
        </row>
        <row r="76">
          <cell r="D76" t="e">
            <v>#VALUE!</v>
          </cell>
        </row>
        <row r="77">
          <cell r="D77" t="e">
            <v>#VALUE!</v>
          </cell>
        </row>
        <row r="78">
          <cell r="D78" t="e">
            <v>#VALUE!</v>
          </cell>
        </row>
        <row r="79">
          <cell r="D79" t="e">
            <v>#VALUE!</v>
          </cell>
        </row>
        <row r="80">
          <cell r="D80" t="e">
            <v>#VALUE!</v>
          </cell>
        </row>
        <row r="81">
          <cell r="D81" t="e">
            <v>#VALUE!</v>
          </cell>
        </row>
        <row r="82">
          <cell r="D82" t="e">
            <v>#VALUE!</v>
          </cell>
        </row>
        <row r="83">
          <cell r="D83" t="e">
            <v>#VALUE!</v>
          </cell>
        </row>
        <row r="84">
          <cell r="D84" t="e">
            <v>#VALUE!</v>
          </cell>
        </row>
        <row r="85">
          <cell r="D85" t="e">
            <v>#VALUE!</v>
          </cell>
        </row>
        <row r="86">
          <cell r="D86" t="e">
            <v>#VALUE!</v>
          </cell>
        </row>
        <row r="87">
          <cell r="D87" t="e">
            <v>#VALUE!</v>
          </cell>
        </row>
        <row r="88">
          <cell r="D88" t="e">
            <v>#VALUE!</v>
          </cell>
        </row>
        <row r="89">
          <cell r="D89" t="e">
            <v>#VALUE!</v>
          </cell>
        </row>
        <row r="90">
          <cell r="D90" t="e">
            <v>#VALUE!</v>
          </cell>
        </row>
        <row r="91">
          <cell r="D91" t="e">
            <v>#VALUE!</v>
          </cell>
        </row>
        <row r="92">
          <cell r="D92" t="e">
            <v>#VALUE!</v>
          </cell>
        </row>
        <row r="93">
          <cell r="D93" t="e">
            <v>#VALUE!</v>
          </cell>
        </row>
        <row r="94">
          <cell r="D94" t="e">
            <v>#VALUE!</v>
          </cell>
        </row>
        <row r="95">
          <cell r="D95" t="e">
            <v>#VALUE!</v>
          </cell>
        </row>
        <row r="96">
          <cell r="D96" t="e">
            <v>#VALUE!</v>
          </cell>
        </row>
        <row r="97">
          <cell r="D97" t="e">
            <v>#VALUE!</v>
          </cell>
        </row>
        <row r="98">
          <cell r="D98" t="e">
            <v>#VALUE!</v>
          </cell>
        </row>
        <row r="99">
          <cell r="D99" t="e">
            <v>#VALUE!</v>
          </cell>
        </row>
        <row r="100">
          <cell r="D100" t="e">
            <v>#VALUE!</v>
          </cell>
        </row>
        <row r="101">
          <cell r="D101" t="e">
            <v>#VALUE!</v>
          </cell>
        </row>
        <row r="102">
          <cell r="D102" t="e">
            <v>#VALUE!</v>
          </cell>
        </row>
        <row r="103">
          <cell r="D103" t="e">
            <v>#VALUE!</v>
          </cell>
        </row>
        <row r="104">
          <cell r="D104" t="e">
            <v>#VALUE!</v>
          </cell>
        </row>
        <row r="105">
          <cell r="D105" t="e">
            <v>#VALUE!</v>
          </cell>
        </row>
        <row r="106">
          <cell r="D106" t="e">
            <v>#VALUE!</v>
          </cell>
        </row>
        <row r="107">
          <cell r="D107" t="e">
            <v>#VALUE!</v>
          </cell>
        </row>
        <row r="108">
          <cell r="D108" t="e">
            <v>#VALUE!</v>
          </cell>
        </row>
        <row r="109">
          <cell r="D109" t="e">
            <v>#VALUE!</v>
          </cell>
        </row>
        <row r="110">
          <cell r="D110" t="e">
            <v>#VALUE!</v>
          </cell>
        </row>
        <row r="111">
          <cell r="D111" t="e">
            <v>#VALUE!</v>
          </cell>
        </row>
        <row r="112">
          <cell r="D112" t="e">
            <v>#VALUE!</v>
          </cell>
        </row>
        <row r="113">
          <cell r="D113" t="e">
            <v>#VALUE!</v>
          </cell>
        </row>
        <row r="114">
          <cell r="D114" t="e">
            <v>#VALUE!</v>
          </cell>
        </row>
        <row r="115">
          <cell r="D115" t="e">
            <v>#VALUE!</v>
          </cell>
        </row>
        <row r="116">
          <cell r="D116" t="e">
            <v>#VALUE!</v>
          </cell>
        </row>
        <row r="117">
          <cell r="D117" t="e">
            <v>#VALUE!</v>
          </cell>
        </row>
        <row r="118">
          <cell r="D118" t="e">
            <v>#VALUE!</v>
          </cell>
        </row>
        <row r="119">
          <cell r="D119" t="e">
            <v>#VALUE!</v>
          </cell>
        </row>
        <row r="120">
          <cell r="D120" t="e">
            <v>#VALUE!</v>
          </cell>
        </row>
        <row r="121">
          <cell r="D121" t="e">
            <v>#VALUE!</v>
          </cell>
        </row>
        <row r="122">
          <cell r="D122" t="e">
            <v>#VALUE!</v>
          </cell>
        </row>
        <row r="123">
          <cell r="D123" t="e">
            <v>#VALUE!</v>
          </cell>
        </row>
        <row r="124">
          <cell r="D124" t="e">
            <v>#VALUE!</v>
          </cell>
        </row>
        <row r="125">
          <cell r="D125" t="e">
            <v>#VALUE!</v>
          </cell>
        </row>
        <row r="126">
          <cell r="D126" t="e">
            <v>#VALUE!</v>
          </cell>
        </row>
        <row r="127">
          <cell r="D127" t="e">
            <v>#VALUE!</v>
          </cell>
        </row>
        <row r="128">
          <cell r="D128" t="e">
            <v>#VALUE!</v>
          </cell>
        </row>
        <row r="129">
          <cell r="D129" t="e">
            <v>#VALUE!</v>
          </cell>
        </row>
        <row r="130">
          <cell r="D130" t="e">
            <v>#VALUE!</v>
          </cell>
        </row>
        <row r="131">
          <cell r="D131" t="e">
            <v>#VALUE!</v>
          </cell>
        </row>
        <row r="132">
          <cell r="D132" t="e">
            <v>#VALUE!</v>
          </cell>
        </row>
        <row r="133">
          <cell r="D133" t="e">
            <v>#VALUE!</v>
          </cell>
        </row>
        <row r="134">
          <cell r="D134" t="e">
            <v>#VALUE!</v>
          </cell>
        </row>
        <row r="135">
          <cell r="D135" t="e">
            <v>#VALUE!</v>
          </cell>
        </row>
        <row r="136">
          <cell r="D136" t="e">
            <v>#VALUE!</v>
          </cell>
        </row>
        <row r="137">
          <cell r="D137" t="e">
            <v>#VALUE!</v>
          </cell>
        </row>
        <row r="138">
          <cell r="D138" t="e">
            <v>#VALUE!</v>
          </cell>
        </row>
        <row r="139">
          <cell r="D139" t="e">
            <v>#VALUE!</v>
          </cell>
        </row>
        <row r="140">
          <cell r="D140" t="e">
            <v>#VALUE!</v>
          </cell>
        </row>
        <row r="141">
          <cell r="D141" t="e">
            <v>#VALUE!</v>
          </cell>
        </row>
        <row r="142">
          <cell r="D142" t="e">
            <v>#VALUE!</v>
          </cell>
        </row>
        <row r="143">
          <cell r="D143" t="e">
            <v>#VALUE!</v>
          </cell>
        </row>
        <row r="144">
          <cell r="D144" t="e">
            <v>#VALUE!</v>
          </cell>
        </row>
        <row r="145">
          <cell r="D145" t="e">
            <v>#VALUE!</v>
          </cell>
        </row>
        <row r="146">
          <cell r="D146" t="e">
            <v>#VALUE!</v>
          </cell>
        </row>
        <row r="147">
          <cell r="D147" t="e">
            <v>#VALUE!</v>
          </cell>
        </row>
        <row r="148">
          <cell r="D148" t="e">
            <v>#VALUE!</v>
          </cell>
        </row>
        <row r="149">
          <cell r="D149" t="e">
            <v>#VALUE!</v>
          </cell>
        </row>
        <row r="150">
          <cell r="D150" t="e">
            <v>#VALUE!</v>
          </cell>
        </row>
        <row r="151">
          <cell r="D151" t="e">
            <v>#VALUE!</v>
          </cell>
        </row>
        <row r="152">
          <cell r="D152" t="e">
            <v>#VALUE!</v>
          </cell>
        </row>
        <row r="153">
          <cell r="D153" t="e">
            <v>#VALUE!</v>
          </cell>
        </row>
        <row r="154">
          <cell r="D154" t="e">
            <v>#VALUE!</v>
          </cell>
        </row>
        <row r="155">
          <cell r="D155" t="e">
            <v>#VALUE!</v>
          </cell>
        </row>
        <row r="156">
          <cell r="D156" t="e">
            <v>#VALUE!</v>
          </cell>
        </row>
        <row r="157">
          <cell r="D157" t="e">
            <v>#VALUE!</v>
          </cell>
        </row>
        <row r="158">
          <cell r="D158" t="e">
            <v>#VALUE!</v>
          </cell>
        </row>
        <row r="159">
          <cell r="D159" t="e">
            <v>#VALUE!</v>
          </cell>
        </row>
        <row r="160">
          <cell r="D160" t="e">
            <v>#VALUE!</v>
          </cell>
        </row>
        <row r="161">
          <cell r="D161" t="e">
            <v>#VALUE!</v>
          </cell>
        </row>
        <row r="162">
          <cell r="D162" t="e">
            <v>#VALUE!</v>
          </cell>
        </row>
        <row r="163">
          <cell r="D163" t="e">
            <v>#VALUE!</v>
          </cell>
        </row>
        <row r="164">
          <cell r="D164" t="e">
            <v>#VALUE!</v>
          </cell>
        </row>
        <row r="165">
          <cell r="D165" t="e">
            <v>#VALUE!</v>
          </cell>
        </row>
        <row r="166">
          <cell r="D166" t="e">
            <v>#VALUE!</v>
          </cell>
        </row>
        <row r="167">
          <cell r="D167" t="e">
            <v>#VALUE!</v>
          </cell>
        </row>
        <row r="168">
          <cell r="D168" t="e">
            <v>#VALUE!</v>
          </cell>
        </row>
        <row r="169">
          <cell r="D169" t="e">
            <v>#VALUE!</v>
          </cell>
        </row>
        <row r="170">
          <cell r="D170" t="e">
            <v>#VALUE!</v>
          </cell>
        </row>
        <row r="171">
          <cell r="D171" t="e">
            <v>#VALUE!</v>
          </cell>
        </row>
        <row r="172">
          <cell r="D172" t="e">
            <v>#VALUE!</v>
          </cell>
        </row>
        <row r="173">
          <cell r="D173" t="e">
            <v>#VALUE!</v>
          </cell>
        </row>
        <row r="174">
          <cell r="D174" t="e">
            <v>#VALUE!</v>
          </cell>
        </row>
        <row r="175">
          <cell r="D175" t="e">
            <v>#VALUE!</v>
          </cell>
        </row>
        <row r="176">
          <cell r="D176" t="e">
            <v>#VALUE!</v>
          </cell>
        </row>
        <row r="177">
          <cell r="D177" t="e">
            <v>#VALUE!</v>
          </cell>
        </row>
        <row r="178">
          <cell r="D178" t="e">
            <v>#VALUE!</v>
          </cell>
        </row>
        <row r="179">
          <cell r="D179" t="e">
            <v>#VALUE!</v>
          </cell>
        </row>
        <row r="180">
          <cell r="D180" t="e">
            <v>#VALUE!</v>
          </cell>
        </row>
        <row r="181">
          <cell r="D181" t="e">
            <v>#VALUE!</v>
          </cell>
        </row>
        <row r="182">
          <cell r="D182" t="e">
            <v>#VALUE!</v>
          </cell>
        </row>
        <row r="183">
          <cell r="D183" t="e">
            <v>#VALUE!</v>
          </cell>
        </row>
        <row r="184">
          <cell r="D184" t="e">
            <v>#VALUE!</v>
          </cell>
        </row>
        <row r="185">
          <cell r="D185" t="e">
            <v>#VALUE!</v>
          </cell>
        </row>
        <row r="186">
          <cell r="D186" t="e">
            <v>#VALUE!</v>
          </cell>
        </row>
        <row r="187">
          <cell r="D187" t="e">
            <v>#VALUE!</v>
          </cell>
        </row>
        <row r="188">
          <cell r="D188" t="e">
            <v>#VALUE!</v>
          </cell>
        </row>
        <row r="189">
          <cell r="D189" t="e">
            <v>#VALUE!</v>
          </cell>
        </row>
        <row r="190">
          <cell r="D190" t="e">
            <v>#VALUE!</v>
          </cell>
        </row>
        <row r="191">
          <cell r="D191" t="e">
            <v>#VALUE!</v>
          </cell>
        </row>
        <row r="192">
          <cell r="D192" t="e">
            <v>#VALUE!</v>
          </cell>
        </row>
        <row r="193">
          <cell r="D193" t="e">
            <v>#VALUE!</v>
          </cell>
        </row>
        <row r="194">
          <cell r="D194" t="e">
            <v>#VALUE!</v>
          </cell>
        </row>
        <row r="195">
          <cell r="D195" t="e">
            <v>#VALUE!</v>
          </cell>
        </row>
        <row r="196">
          <cell r="D196" t="e">
            <v>#VALUE!</v>
          </cell>
        </row>
        <row r="197">
          <cell r="D197" t="e">
            <v>#VALUE!</v>
          </cell>
        </row>
        <row r="198">
          <cell r="D198" t="e">
            <v>#VALUE!</v>
          </cell>
        </row>
        <row r="199">
          <cell r="D199" t="e">
            <v>#VALUE!</v>
          </cell>
        </row>
        <row r="200">
          <cell r="D200" t="e">
            <v>#VALUE!</v>
          </cell>
        </row>
      </sheetData>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es"/>
      <sheetName val="#¡REF"/>
    </sheetNames>
    <sheetDataSet>
      <sheetData sheetId="0"/>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0999100"/>
      <sheetName val="8120130100"/>
      <sheetName val="8120990100"/>
      <sheetName val="Compras Cosase"/>
      <sheetName val="Arrendamientos"/>
      <sheetName val="8120010200"/>
      <sheetName val="8120990800"/>
      <sheetName val="8120070100"/>
      <sheetName val="CCR"/>
      <sheetName val="Evaluación Costo (5)"/>
      <sheetName val="#¡REF"/>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cion - resultados"/>
      <sheetName val="Comparacion-Balance"/>
      <sheetName val="Resultados(2)"/>
      <sheetName val="Balance"/>
      <sheetName val="Resultados"/>
      <sheetName val="Flujo"/>
      <sheetName val="Patrimonio"/>
      <sheetName val="Estado de Resultados"/>
      <sheetName val="Balance General"/>
      <sheetName val="Balance NIIF PYME"/>
      <sheetName val="Balance NIIF PYME (2)"/>
      <sheetName val="Hoja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REF"/>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2"/>
      <sheetName val="DETERMINACION DEL IVA"/>
      <sheetName val="Anexo 4"/>
      <sheetName val="DETERM. PAGO A CUENTA"/>
      <sheetName val="Conciliación mensual"/>
      <sheetName val="Resumen_anticipo original"/>
      <sheetName val="6110019900"/>
      <sheetName val="Pago a cta_retenciones (2)"/>
      <sheetName val="PROP_Declarcion modif"/>
      <sheetName val="Anexo 10"/>
      <sheetName val="1% IVA"/>
      <sheetName val=" F-930"/>
      <sheetName val="F-07"/>
      <sheetName val="F-14"/>
      <sheetName val="IR125 Evaluación libros IVA"/>
      <sheetName val="RET. PERMANENTES"/>
      <sheetName val="Julio"/>
      <sheetName val="Agosto"/>
      <sheetName val="Septiembre"/>
      <sheetName val="RET. EVENTUALES"/>
      <sheetName val="Mayo 2008"/>
      <sheetName val="CONDICIONES-IR "/>
      <sheetName val="Junio 2008"/>
      <sheetName val="Julio 2008"/>
      <sheetName val="Agosto 2008"/>
      <sheetName val="Septiembre 2008"/>
      <sheetName val="Punto 9(ISR)"/>
      <sheetName val="Punto 10, IR 415"/>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Bancosal"/>
      <sheetName val="Bancosal (3)"/>
      <sheetName val="Baterias de El Salv."/>
      <sheetName val="Xerox"/>
      <sheetName val="Consolidado de Act. Fijo"/>
      <sheetName val="Clasif_Act."/>
      <sheetName val="Giro_Em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definitivo"/>
      <sheetName val="Anexo 3"/>
      <sheetName val="Anexo 4"/>
      <sheetName val="Anexo 4A"/>
      <sheetName val="anexo 5"/>
      <sheetName val="Anexo 6"/>
      <sheetName val="Anexo 7 "/>
      <sheetName val="Anexo 8"/>
      <sheetName val="Anexo 9"/>
      <sheetName val="Anexo 10"/>
      <sheetName val="Anexo 11"/>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30 JUNIO 2004 "/>
      <sheetName val="ESTADO RESULTADO 30 JUNIO 2004"/>
      <sheetName val="VENTAS POR PAIS JUN 04"/>
      <sheetName val="MARGENES SOBRE VENTAS JUN 04"/>
      <sheetName val="RESUMEN GASTOS PRODUCCION JUN04"/>
      <sheetName val="ACUM-ADMON"/>
      <sheetName val="ACUM-VENTAS"/>
      <sheetName val="ACUM-FINANZAS"/>
      <sheetName val="#¡REF"/>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gastos"/>
      <sheetName val="prueba planillas"/>
      <sheetName val="Pla ISSS y AFP"/>
      <sheetName val="Punto 8"/>
      <sheetName val="Narrativa"/>
      <sheetName val="CCR"/>
      <sheetName val="#¡REF"/>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D047-C442-4B28-88FF-8E11CC8EA18A}">
  <dimension ref="A1:G62"/>
  <sheetViews>
    <sheetView showGridLines="0" topLeftCell="A34" zoomScale="150" zoomScaleNormal="110" workbookViewId="0">
      <selection activeCell="A34" sqref="A34"/>
    </sheetView>
  </sheetViews>
  <sheetFormatPr baseColWidth="10" defaultColWidth="11.44140625" defaultRowHeight="13.2"/>
  <cols>
    <col min="1" max="1" width="52" style="2" customWidth="1"/>
    <col min="2" max="3" width="14" style="2" customWidth="1"/>
    <col min="4" max="4" width="4.88671875" style="2" customWidth="1"/>
    <col min="5" max="5" width="13.88671875" style="4" customWidth="1"/>
    <col min="6" max="6" width="2.109375" style="2" customWidth="1"/>
    <col min="7" max="7" width="2.5546875" style="2" customWidth="1"/>
    <col min="8" max="214" width="11.44140625" style="2"/>
    <col min="215" max="215" width="52" style="2" customWidth="1"/>
    <col min="216" max="217" width="14" style="2" customWidth="1"/>
    <col min="218" max="218" width="4.88671875" style="2" customWidth="1"/>
    <col min="219" max="219" width="13.88671875" style="2" customWidth="1"/>
    <col min="220" max="220" width="2.109375" style="2" customWidth="1"/>
    <col min="221" max="221" width="2.5546875" style="2" customWidth="1"/>
    <col min="222" max="222" width="45" style="2" customWidth="1"/>
    <col min="223" max="234" width="13.33203125" style="2" customWidth="1"/>
    <col min="235" max="235" width="14.33203125" style="2" customWidth="1"/>
    <col min="236" max="236" width="13.33203125" style="2" customWidth="1"/>
    <col min="237" max="237" width="14.109375" style="2" customWidth="1"/>
    <col min="238" max="238" width="13.33203125" style="2" customWidth="1"/>
    <col min="239" max="239" width="14.33203125" style="2" customWidth="1"/>
    <col min="240" max="240" width="13.33203125" style="2" customWidth="1"/>
    <col min="241" max="241" width="14.33203125" style="2" customWidth="1"/>
    <col min="242" max="242" width="13.33203125" style="2" customWidth="1"/>
    <col min="243" max="243" width="14.44140625" style="2" customWidth="1"/>
    <col min="244" max="244" width="15.44140625" style="2" customWidth="1"/>
    <col min="245" max="245" width="15.21875" style="2" customWidth="1"/>
    <col min="246" max="246" width="12.21875" style="2" customWidth="1"/>
    <col min="247" max="247" width="63" style="2" customWidth="1"/>
    <col min="248" max="259" width="13.33203125" style="2" customWidth="1"/>
    <col min="260" max="260" width="14" style="2" customWidth="1"/>
    <col min="261" max="261" width="12.77734375" style="2" customWidth="1"/>
    <col min="262" max="262" width="63.77734375" style="2" bestFit="1" customWidth="1"/>
    <col min="263" max="470" width="11.44140625" style="2"/>
    <col min="471" max="471" width="52" style="2" customWidth="1"/>
    <col min="472" max="473" width="14" style="2" customWidth="1"/>
    <col min="474" max="474" width="4.88671875" style="2" customWidth="1"/>
    <col min="475" max="475" width="13.88671875" style="2" customWidth="1"/>
    <col min="476" max="476" width="2.109375" style="2" customWidth="1"/>
    <col min="477" max="477" width="2.5546875" style="2" customWidth="1"/>
    <col min="478" max="478" width="45" style="2" customWidth="1"/>
    <col min="479" max="490" width="13.33203125" style="2" customWidth="1"/>
    <col min="491" max="491" width="14.33203125" style="2" customWidth="1"/>
    <col min="492" max="492" width="13.33203125" style="2" customWidth="1"/>
    <col min="493" max="493" width="14.109375" style="2" customWidth="1"/>
    <col min="494" max="494" width="13.33203125" style="2" customWidth="1"/>
    <col min="495" max="495" width="14.33203125" style="2" customWidth="1"/>
    <col min="496" max="496" width="13.33203125" style="2" customWidth="1"/>
    <col min="497" max="497" width="14.33203125" style="2" customWidth="1"/>
    <col min="498" max="498" width="13.33203125" style="2" customWidth="1"/>
    <col min="499" max="499" width="14.44140625" style="2" customWidth="1"/>
    <col min="500" max="500" width="15.44140625" style="2" customWidth="1"/>
    <col min="501" max="501" width="15.21875" style="2" customWidth="1"/>
    <col min="502" max="502" width="12.21875" style="2" customWidth="1"/>
    <col min="503" max="503" width="63" style="2" customWidth="1"/>
    <col min="504" max="515" width="13.33203125" style="2" customWidth="1"/>
    <col min="516" max="516" width="14" style="2" customWidth="1"/>
    <col min="517" max="517" width="12.77734375" style="2" customWidth="1"/>
    <col min="518" max="518" width="63.77734375" style="2" bestFit="1" customWidth="1"/>
    <col min="519" max="726" width="11.44140625" style="2"/>
    <col min="727" max="727" width="52" style="2" customWidth="1"/>
    <col min="728" max="729" width="14" style="2" customWidth="1"/>
    <col min="730" max="730" width="4.88671875" style="2" customWidth="1"/>
    <col min="731" max="731" width="13.88671875" style="2" customWidth="1"/>
    <col min="732" max="732" width="2.109375" style="2" customWidth="1"/>
    <col min="733" max="733" width="2.5546875" style="2" customWidth="1"/>
    <col min="734" max="734" width="45" style="2" customWidth="1"/>
    <col min="735" max="746" width="13.33203125" style="2" customWidth="1"/>
    <col min="747" max="747" width="14.33203125" style="2" customWidth="1"/>
    <col min="748" max="748" width="13.33203125" style="2" customWidth="1"/>
    <col min="749" max="749" width="14.109375" style="2" customWidth="1"/>
    <col min="750" max="750" width="13.33203125" style="2" customWidth="1"/>
    <col min="751" max="751" width="14.33203125" style="2" customWidth="1"/>
    <col min="752" max="752" width="13.33203125" style="2" customWidth="1"/>
    <col min="753" max="753" width="14.33203125" style="2" customWidth="1"/>
    <col min="754" max="754" width="13.33203125" style="2" customWidth="1"/>
    <col min="755" max="755" width="14.44140625" style="2" customWidth="1"/>
    <col min="756" max="756" width="15.44140625" style="2" customWidth="1"/>
    <col min="757" max="757" width="15.21875" style="2" customWidth="1"/>
    <col min="758" max="758" width="12.21875" style="2" customWidth="1"/>
    <col min="759" max="759" width="63" style="2" customWidth="1"/>
    <col min="760" max="771" width="13.33203125" style="2" customWidth="1"/>
    <col min="772" max="772" width="14" style="2" customWidth="1"/>
    <col min="773" max="773" width="12.77734375" style="2" customWidth="1"/>
    <col min="774" max="774" width="63.77734375" style="2" bestFit="1" customWidth="1"/>
    <col min="775" max="982" width="11.44140625" style="2"/>
    <col min="983" max="983" width="52" style="2" customWidth="1"/>
    <col min="984" max="985" width="14" style="2" customWidth="1"/>
    <col min="986" max="986" width="4.88671875" style="2" customWidth="1"/>
    <col min="987" max="987" width="13.88671875" style="2" customWidth="1"/>
    <col min="988" max="988" width="2.109375" style="2" customWidth="1"/>
    <col min="989" max="989" width="2.5546875" style="2" customWidth="1"/>
    <col min="990" max="990" width="45" style="2" customWidth="1"/>
    <col min="991" max="1002" width="13.33203125" style="2" customWidth="1"/>
    <col min="1003" max="1003" width="14.33203125" style="2" customWidth="1"/>
    <col min="1004" max="1004" width="13.33203125" style="2" customWidth="1"/>
    <col min="1005" max="1005" width="14.109375" style="2" customWidth="1"/>
    <col min="1006" max="1006" width="13.33203125" style="2" customWidth="1"/>
    <col min="1007" max="1007" width="14.33203125" style="2" customWidth="1"/>
    <col min="1008" max="1008" width="13.33203125" style="2" customWidth="1"/>
    <col min="1009" max="1009" width="14.33203125" style="2" customWidth="1"/>
    <col min="1010" max="1010" width="13.33203125" style="2" customWidth="1"/>
    <col min="1011" max="1011" width="14.44140625" style="2" customWidth="1"/>
    <col min="1012" max="1012" width="15.44140625" style="2" customWidth="1"/>
    <col min="1013" max="1013" width="15.21875" style="2" customWidth="1"/>
    <col min="1014" max="1014" width="12.21875" style="2" customWidth="1"/>
    <col min="1015" max="1015" width="63" style="2" customWidth="1"/>
    <col min="1016" max="1027" width="13.33203125" style="2" customWidth="1"/>
    <col min="1028" max="1028" width="14" style="2" customWidth="1"/>
    <col min="1029" max="1029" width="12.77734375" style="2" customWidth="1"/>
    <col min="1030" max="1030" width="63.77734375" style="2" bestFit="1" customWidth="1"/>
    <col min="1031" max="1238" width="11.44140625" style="2"/>
    <col min="1239" max="1239" width="52" style="2" customWidth="1"/>
    <col min="1240" max="1241" width="14" style="2" customWidth="1"/>
    <col min="1242" max="1242" width="4.88671875" style="2" customWidth="1"/>
    <col min="1243" max="1243" width="13.88671875" style="2" customWidth="1"/>
    <col min="1244" max="1244" width="2.109375" style="2" customWidth="1"/>
    <col min="1245" max="1245" width="2.5546875" style="2" customWidth="1"/>
    <col min="1246" max="1246" width="45" style="2" customWidth="1"/>
    <col min="1247" max="1258" width="13.33203125" style="2" customWidth="1"/>
    <col min="1259" max="1259" width="14.33203125" style="2" customWidth="1"/>
    <col min="1260" max="1260" width="13.33203125" style="2" customWidth="1"/>
    <col min="1261" max="1261" width="14.109375" style="2" customWidth="1"/>
    <col min="1262" max="1262" width="13.33203125" style="2" customWidth="1"/>
    <col min="1263" max="1263" width="14.33203125" style="2" customWidth="1"/>
    <col min="1264" max="1264" width="13.33203125" style="2" customWidth="1"/>
    <col min="1265" max="1265" width="14.33203125" style="2" customWidth="1"/>
    <col min="1266" max="1266" width="13.33203125" style="2" customWidth="1"/>
    <col min="1267" max="1267" width="14.44140625" style="2" customWidth="1"/>
    <col min="1268" max="1268" width="15.44140625" style="2" customWidth="1"/>
    <col min="1269" max="1269" width="15.21875" style="2" customWidth="1"/>
    <col min="1270" max="1270" width="12.21875" style="2" customWidth="1"/>
    <col min="1271" max="1271" width="63" style="2" customWidth="1"/>
    <col min="1272" max="1283" width="13.33203125" style="2" customWidth="1"/>
    <col min="1284" max="1284" width="14" style="2" customWidth="1"/>
    <col min="1285" max="1285" width="12.77734375" style="2" customWidth="1"/>
    <col min="1286" max="1286" width="63.77734375" style="2" bestFit="1" customWidth="1"/>
    <col min="1287" max="1494" width="11.44140625" style="2"/>
    <col min="1495" max="1495" width="52" style="2" customWidth="1"/>
    <col min="1496" max="1497" width="14" style="2" customWidth="1"/>
    <col min="1498" max="1498" width="4.88671875" style="2" customWidth="1"/>
    <col min="1499" max="1499" width="13.88671875" style="2" customWidth="1"/>
    <col min="1500" max="1500" width="2.109375" style="2" customWidth="1"/>
    <col min="1501" max="1501" width="2.5546875" style="2" customWidth="1"/>
    <col min="1502" max="1502" width="45" style="2" customWidth="1"/>
    <col min="1503" max="1514" width="13.33203125" style="2" customWidth="1"/>
    <col min="1515" max="1515" width="14.33203125" style="2" customWidth="1"/>
    <col min="1516" max="1516" width="13.33203125" style="2" customWidth="1"/>
    <col min="1517" max="1517" width="14.109375" style="2" customWidth="1"/>
    <col min="1518" max="1518" width="13.33203125" style="2" customWidth="1"/>
    <col min="1519" max="1519" width="14.33203125" style="2" customWidth="1"/>
    <col min="1520" max="1520" width="13.33203125" style="2" customWidth="1"/>
    <col min="1521" max="1521" width="14.33203125" style="2" customWidth="1"/>
    <col min="1522" max="1522" width="13.33203125" style="2" customWidth="1"/>
    <col min="1523" max="1523" width="14.44140625" style="2" customWidth="1"/>
    <col min="1524" max="1524" width="15.44140625" style="2" customWidth="1"/>
    <col min="1525" max="1525" width="15.21875" style="2" customWidth="1"/>
    <col min="1526" max="1526" width="12.21875" style="2" customWidth="1"/>
    <col min="1527" max="1527" width="63" style="2" customWidth="1"/>
    <col min="1528" max="1539" width="13.33203125" style="2" customWidth="1"/>
    <col min="1540" max="1540" width="14" style="2" customWidth="1"/>
    <col min="1541" max="1541" width="12.77734375" style="2" customWidth="1"/>
    <col min="1542" max="1542" width="63.77734375" style="2" bestFit="1" customWidth="1"/>
    <col min="1543" max="1750" width="11.44140625" style="2"/>
    <col min="1751" max="1751" width="52" style="2" customWidth="1"/>
    <col min="1752" max="1753" width="14" style="2" customWidth="1"/>
    <col min="1754" max="1754" width="4.88671875" style="2" customWidth="1"/>
    <col min="1755" max="1755" width="13.88671875" style="2" customWidth="1"/>
    <col min="1756" max="1756" width="2.109375" style="2" customWidth="1"/>
    <col min="1757" max="1757" width="2.5546875" style="2" customWidth="1"/>
    <col min="1758" max="1758" width="45" style="2" customWidth="1"/>
    <col min="1759" max="1770" width="13.33203125" style="2" customWidth="1"/>
    <col min="1771" max="1771" width="14.33203125" style="2" customWidth="1"/>
    <col min="1772" max="1772" width="13.33203125" style="2" customWidth="1"/>
    <col min="1773" max="1773" width="14.109375" style="2" customWidth="1"/>
    <col min="1774" max="1774" width="13.33203125" style="2" customWidth="1"/>
    <col min="1775" max="1775" width="14.33203125" style="2" customWidth="1"/>
    <col min="1776" max="1776" width="13.33203125" style="2" customWidth="1"/>
    <col min="1777" max="1777" width="14.33203125" style="2" customWidth="1"/>
    <col min="1778" max="1778" width="13.33203125" style="2" customWidth="1"/>
    <col min="1779" max="1779" width="14.44140625" style="2" customWidth="1"/>
    <col min="1780" max="1780" width="15.44140625" style="2" customWidth="1"/>
    <col min="1781" max="1781" width="15.21875" style="2" customWidth="1"/>
    <col min="1782" max="1782" width="12.21875" style="2" customWidth="1"/>
    <col min="1783" max="1783" width="63" style="2" customWidth="1"/>
    <col min="1784" max="1795" width="13.33203125" style="2" customWidth="1"/>
    <col min="1796" max="1796" width="14" style="2" customWidth="1"/>
    <col min="1797" max="1797" width="12.77734375" style="2" customWidth="1"/>
    <col min="1798" max="1798" width="63.77734375" style="2" bestFit="1" customWidth="1"/>
    <col min="1799" max="2006" width="11.44140625" style="2"/>
    <col min="2007" max="2007" width="52" style="2" customWidth="1"/>
    <col min="2008" max="2009" width="14" style="2" customWidth="1"/>
    <col min="2010" max="2010" width="4.88671875" style="2" customWidth="1"/>
    <col min="2011" max="2011" width="13.88671875" style="2" customWidth="1"/>
    <col min="2012" max="2012" width="2.109375" style="2" customWidth="1"/>
    <col min="2013" max="2013" width="2.5546875" style="2" customWidth="1"/>
    <col min="2014" max="2014" width="45" style="2" customWidth="1"/>
    <col min="2015" max="2026" width="13.33203125" style="2" customWidth="1"/>
    <col min="2027" max="2027" width="14.33203125" style="2" customWidth="1"/>
    <col min="2028" max="2028" width="13.33203125" style="2" customWidth="1"/>
    <col min="2029" max="2029" width="14.109375" style="2" customWidth="1"/>
    <col min="2030" max="2030" width="13.33203125" style="2" customWidth="1"/>
    <col min="2031" max="2031" width="14.33203125" style="2" customWidth="1"/>
    <col min="2032" max="2032" width="13.33203125" style="2" customWidth="1"/>
    <col min="2033" max="2033" width="14.33203125" style="2" customWidth="1"/>
    <col min="2034" max="2034" width="13.33203125" style="2" customWidth="1"/>
    <col min="2035" max="2035" width="14.44140625" style="2" customWidth="1"/>
    <col min="2036" max="2036" width="15.44140625" style="2" customWidth="1"/>
    <col min="2037" max="2037" width="15.21875" style="2" customWidth="1"/>
    <col min="2038" max="2038" width="12.21875" style="2" customWidth="1"/>
    <col min="2039" max="2039" width="63" style="2" customWidth="1"/>
    <col min="2040" max="2051" width="13.33203125" style="2" customWidth="1"/>
    <col min="2052" max="2052" width="14" style="2" customWidth="1"/>
    <col min="2053" max="2053" width="12.77734375" style="2" customWidth="1"/>
    <col min="2054" max="2054" width="63.77734375" style="2" bestFit="1" customWidth="1"/>
    <col min="2055" max="2262" width="11.44140625" style="2"/>
    <col min="2263" max="2263" width="52" style="2" customWidth="1"/>
    <col min="2264" max="2265" width="14" style="2" customWidth="1"/>
    <col min="2266" max="2266" width="4.88671875" style="2" customWidth="1"/>
    <col min="2267" max="2267" width="13.88671875" style="2" customWidth="1"/>
    <col min="2268" max="2268" width="2.109375" style="2" customWidth="1"/>
    <col min="2269" max="2269" width="2.5546875" style="2" customWidth="1"/>
    <col min="2270" max="2270" width="45" style="2" customWidth="1"/>
    <col min="2271" max="2282" width="13.33203125" style="2" customWidth="1"/>
    <col min="2283" max="2283" width="14.33203125" style="2" customWidth="1"/>
    <col min="2284" max="2284" width="13.33203125" style="2" customWidth="1"/>
    <col min="2285" max="2285" width="14.109375" style="2" customWidth="1"/>
    <col min="2286" max="2286" width="13.33203125" style="2" customWidth="1"/>
    <col min="2287" max="2287" width="14.33203125" style="2" customWidth="1"/>
    <col min="2288" max="2288" width="13.33203125" style="2" customWidth="1"/>
    <col min="2289" max="2289" width="14.33203125" style="2" customWidth="1"/>
    <col min="2290" max="2290" width="13.33203125" style="2" customWidth="1"/>
    <col min="2291" max="2291" width="14.44140625" style="2" customWidth="1"/>
    <col min="2292" max="2292" width="15.44140625" style="2" customWidth="1"/>
    <col min="2293" max="2293" width="15.21875" style="2" customWidth="1"/>
    <col min="2294" max="2294" width="12.21875" style="2" customWidth="1"/>
    <col min="2295" max="2295" width="63" style="2" customWidth="1"/>
    <col min="2296" max="2307" width="13.33203125" style="2" customWidth="1"/>
    <col min="2308" max="2308" width="14" style="2" customWidth="1"/>
    <col min="2309" max="2309" width="12.77734375" style="2" customWidth="1"/>
    <col min="2310" max="2310" width="63.77734375" style="2" bestFit="1" customWidth="1"/>
    <col min="2311" max="2518" width="11.44140625" style="2"/>
    <col min="2519" max="2519" width="52" style="2" customWidth="1"/>
    <col min="2520" max="2521" width="14" style="2" customWidth="1"/>
    <col min="2522" max="2522" width="4.88671875" style="2" customWidth="1"/>
    <col min="2523" max="2523" width="13.88671875" style="2" customWidth="1"/>
    <col min="2524" max="2524" width="2.109375" style="2" customWidth="1"/>
    <col min="2525" max="2525" width="2.5546875" style="2" customWidth="1"/>
    <col min="2526" max="2526" width="45" style="2" customWidth="1"/>
    <col min="2527" max="2538" width="13.33203125" style="2" customWidth="1"/>
    <col min="2539" max="2539" width="14.33203125" style="2" customWidth="1"/>
    <col min="2540" max="2540" width="13.33203125" style="2" customWidth="1"/>
    <col min="2541" max="2541" width="14.109375" style="2" customWidth="1"/>
    <col min="2542" max="2542" width="13.33203125" style="2" customWidth="1"/>
    <col min="2543" max="2543" width="14.33203125" style="2" customWidth="1"/>
    <col min="2544" max="2544" width="13.33203125" style="2" customWidth="1"/>
    <col min="2545" max="2545" width="14.33203125" style="2" customWidth="1"/>
    <col min="2546" max="2546" width="13.33203125" style="2" customWidth="1"/>
    <col min="2547" max="2547" width="14.44140625" style="2" customWidth="1"/>
    <col min="2548" max="2548" width="15.44140625" style="2" customWidth="1"/>
    <col min="2549" max="2549" width="15.21875" style="2" customWidth="1"/>
    <col min="2550" max="2550" width="12.21875" style="2" customWidth="1"/>
    <col min="2551" max="2551" width="63" style="2" customWidth="1"/>
    <col min="2552" max="2563" width="13.33203125" style="2" customWidth="1"/>
    <col min="2564" max="2564" width="14" style="2" customWidth="1"/>
    <col min="2565" max="2565" width="12.77734375" style="2" customWidth="1"/>
    <col min="2566" max="2566" width="63.77734375" style="2" bestFit="1" customWidth="1"/>
    <col min="2567" max="2774" width="11.44140625" style="2"/>
    <col min="2775" max="2775" width="52" style="2" customWidth="1"/>
    <col min="2776" max="2777" width="14" style="2" customWidth="1"/>
    <col min="2778" max="2778" width="4.88671875" style="2" customWidth="1"/>
    <col min="2779" max="2779" width="13.88671875" style="2" customWidth="1"/>
    <col min="2780" max="2780" width="2.109375" style="2" customWidth="1"/>
    <col min="2781" max="2781" width="2.5546875" style="2" customWidth="1"/>
    <col min="2782" max="2782" width="45" style="2" customWidth="1"/>
    <col min="2783" max="2794" width="13.33203125" style="2" customWidth="1"/>
    <col min="2795" max="2795" width="14.33203125" style="2" customWidth="1"/>
    <col min="2796" max="2796" width="13.33203125" style="2" customWidth="1"/>
    <col min="2797" max="2797" width="14.109375" style="2" customWidth="1"/>
    <col min="2798" max="2798" width="13.33203125" style="2" customWidth="1"/>
    <col min="2799" max="2799" width="14.33203125" style="2" customWidth="1"/>
    <col min="2800" max="2800" width="13.33203125" style="2" customWidth="1"/>
    <col min="2801" max="2801" width="14.33203125" style="2" customWidth="1"/>
    <col min="2802" max="2802" width="13.33203125" style="2" customWidth="1"/>
    <col min="2803" max="2803" width="14.44140625" style="2" customWidth="1"/>
    <col min="2804" max="2804" width="15.44140625" style="2" customWidth="1"/>
    <col min="2805" max="2805" width="15.21875" style="2" customWidth="1"/>
    <col min="2806" max="2806" width="12.21875" style="2" customWidth="1"/>
    <col min="2807" max="2807" width="63" style="2" customWidth="1"/>
    <col min="2808" max="2819" width="13.33203125" style="2" customWidth="1"/>
    <col min="2820" max="2820" width="14" style="2" customWidth="1"/>
    <col min="2821" max="2821" width="12.77734375" style="2" customWidth="1"/>
    <col min="2822" max="2822" width="63.77734375" style="2" bestFit="1" customWidth="1"/>
    <col min="2823" max="3030" width="11.44140625" style="2"/>
    <col min="3031" max="3031" width="52" style="2" customWidth="1"/>
    <col min="3032" max="3033" width="14" style="2" customWidth="1"/>
    <col min="3034" max="3034" width="4.88671875" style="2" customWidth="1"/>
    <col min="3035" max="3035" width="13.88671875" style="2" customWidth="1"/>
    <col min="3036" max="3036" width="2.109375" style="2" customWidth="1"/>
    <col min="3037" max="3037" width="2.5546875" style="2" customWidth="1"/>
    <col min="3038" max="3038" width="45" style="2" customWidth="1"/>
    <col min="3039" max="3050" width="13.33203125" style="2" customWidth="1"/>
    <col min="3051" max="3051" width="14.33203125" style="2" customWidth="1"/>
    <col min="3052" max="3052" width="13.33203125" style="2" customWidth="1"/>
    <col min="3053" max="3053" width="14.109375" style="2" customWidth="1"/>
    <col min="3054" max="3054" width="13.33203125" style="2" customWidth="1"/>
    <col min="3055" max="3055" width="14.33203125" style="2" customWidth="1"/>
    <col min="3056" max="3056" width="13.33203125" style="2" customWidth="1"/>
    <col min="3057" max="3057" width="14.33203125" style="2" customWidth="1"/>
    <col min="3058" max="3058" width="13.33203125" style="2" customWidth="1"/>
    <col min="3059" max="3059" width="14.44140625" style="2" customWidth="1"/>
    <col min="3060" max="3060" width="15.44140625" style="2" customWidth="1"/>
    <col min="3061" max="3061" width="15.21875" style="2" customWidth="1"/>
    <col min="3062" max="3062" width="12.21875" style="2" customWidth="1"/>
    <col min="3063" max="3063" width="63" style="2" customWidth="1"/>
    <col min="3064" max="3075" width="13.33203125" style="2" customWidth="1"/>
    <col min="3076" max="3076" width="14" style="2" customWidth="1"/>
    <col min="3077" max="3077" width="12.77734375" style="2" customWidth="1"/>
    <col min="3078" max="3078" width="63.77734375" style="2" bestFit="1" customWidth="1"/>
    <col min="3079" max="3286" width="11.44140625" style="2"/>
    <col min="3287" max="3287" width="52" style="2" customWidth="1"/>
    <col min="3288" max="3289" width="14" style="2" customWidth="1"/>
    <col min="3290" max="3290" width="4.88671875" style="2" customWidth="1"/>
    <col min="3291" max="3291" width="13.88671875" style="2" customWidth="1"/>
    <col min="3292" max="3292" width="2.109375" style="2" customWidth="1"/>
    <col min="3293" max="3293" width="2.5546875" style="2" customWidth="1"/>
    <col min="3294" max="3294" width="45" style="2" customWidth="1"/>
    <col min="3295" max="3306" width="13.33203125" style="2" customWidth="1"/>
    <col min="3307" max="3307" width="14.33203125" style="2" customWidth="1"/>
    <col min="3308" max="3308" width="13.33203125" style="2" customWidth="1"/>
    <col min="3309" max="3309" width="14.109375" style="2" customWidth="1"/>
    <col min="3310" max="3310" width="13.33203125" style="2" customWidth="1"/>
    <col min="3311" max="3311" width="14.33203125" style="2" customWidth="1"/>
    <col min="3312" max="3312" width="13.33203125" style="2" customWidth="1"/>
    <col min="3313" max="3313" width="14.33203125" style="2" customWidth="1"/>
    <col min="3314" max="3314" width="13.33203125" style="2" customWidth="1"/>
    <col min="3315" max="3315" width="14.44140625" style="2" customWidth="1"/>
    <col min="3316" max="3316" width="15.44140625" style="2" customWidth="1"/>
    <col min="3317" max="3317" width="15.21875" style="2" customWidth="1"/>
    <col min="3318" max="3318" width="12.21875" style="2" customWidth="1"/>
    <col min="3319" max="3319" width="63" style="2" customWidth="1"/>
    <col min="3320" max="3331" width="13.33203125" style="2" customWidth="1"/>
    <col min="3332" max="3332" width="14" style="2" customWidth="1"/>
    <col min="3333" max="3333" width="12.77734375" style="2" customWidth="1"/>
    <col min="3334" max="3334" width="63.77734375" style="2" bestFit="1" customWidth="1"/>
    <col min="3335" max="3542" width="11.44140625" style="2"/>
    <col min="3543" max="3543" width="52" style="2" customWidth="1"/>
    <col min="3544" max="3545" width="14" style="2" customWidth="1"/>
    <col min="3546" max="3546" width="4.88671875" style="2" customWidth="1"/>
    <col min="3547" max="3547" width="13.88671875" style="2" customWidth="1"/>
    <col min="3548" max="3548" width="2.109375" style="2" customWidth="1"/>
    <col min="3549" max="3549" width="2.5546875" style="2" customWidth="1"/>
    <col min="3550" max="3550" width="45" style="2" customWidth="1"/>
    <col min="3551" max="3562" width="13.33203125" style="2" customWidth="1"/>
    <col min="3563" max="3563" width="14.33203125" style="2" customWidth="1"/>
    <col min="3564" max="3564" width="13.33203125" style="2" customWidth="1"/>
    <col min="3565" max="3565" width="14.109375" style="2" customWidth="1"/>
    <col min="3566" max="3566" width="13.33203125" style="2" customWidth="1"/>
    <col min="3567" max="3567" width="14.33203125" style="2" customWidth="1"/>
    <col min="3568" max="3568" width="13.33203125" style="2" customWidth="1"/>
    <col min="3569" max="3569" width="14.33203125" style="2" customWidth="1"/>
    <col min="3570" max="3570" width="13.33203125" style="2" customWidth="1"/>
    <col min="3571" max="3571" width="14.44140625" style="2" customWidth="1"/>
    <col min="3572" max="3572" width="15.44140625" style="2" customWidth="1"/>
    <col min="3573" max="3573" width="15.21875" style="2" customWidth="1"/>
    <col min="3574" max="3574" width="12.21875" style="2" customWidth="1"/>
    <col min="3575" max="3575" width="63" style="2" customWidth="1"/>
    <col min="3576" max="3587" width="13.33203125" style="2" customWidth="1"/>
    <col min="3588" max="3588" width="14" style="2" customWidth="1"/>
    <col min="3589" max="3589" width="12.77734375" style="2" customWidth="1"/>
    <col min="3590" max="3590" width="63.77734375" style="2" bestFit="1" customWidth="1"/>
    <col min="3591" max="3798" width="11.44140625" style="2"/>
    <col min="3799" max="3799" width="52" style="2" customWidth="1"/>
    <col min="3800" max="3801" width="14" style="2" customWidth="1"/>
    <col min="3802" max="3802" width="4.88671875" style="2" customWidth="1"/>
    <col min="3803" max="3803" width="13.88671875" style="2" customWidth="1"/>
    <col min="3804" max="3804" width="2.109375" style="2" customWidth="1"/>
    <col min="3805" max="3805" width="2.5546875" style="2" customWidth="1"/>
    <col min="3806" max="3806" width="45" style="2" customWidth="1"/>
    <col min="3807" max="3818" width="13.33203125" style="2" customWidth="1"/>
    <col min="3819" max="3819" width="14.33203125" style="2" customWidth="1"/>
    <col min="3820" max="3820" width="13.33203125" style="2" customWidth="1"/>
    <col min="3821" max="3821" width="14.109375" style="2" customWidth="1"/>
    <col min="3822" max="3822" width="13.33203125" style="2" customWidth="1"/>
    <col min="3823" max="3823" width="14.33203125" style="2" customWidth="1"/>
    <col min="3824" max="3824" width="13.33203125" style="2" customWidth="1"/>
    <col min="3825" max="3825" width="14.33203125" style="2" customWidth="1"/>
    <col min="3826" max="3826" width="13.33203125" style="2" customWidth="1"/>
    <col min="3827" max="3827" width="14.44140625" style="2" customWidth="1"/>
    <col min="3828" max="3828" width="15.44140625" style="2" customWidth="1"/>
    <col min="3829" max="3829" width="15.21875" style="2" customWidth="1"/>
    <col min="3830" max="3830" width="12.21875" style="2" customWidth="1"/>
    <col min="3831" max="3831" width="63" style="2" customWidth="1"/>
    <col min="3832" max="3843" width="13.33203125" style="2" customWidth="1"/>
    <col min="3844" max="3844" width="14" style="2" customWidth="1"/>
    <col min="3845" max="3845" width="12.77734375" style="2" customWidth="1"/>
    <col min="3846" max="3846" width="63.77734375" style="2" bestFit="1" customWidth="1"/>
    <col min="3847" max="4054" width="11.44140625" style="2"/>
    <col min="4055" max="4055" width="52" style="2" customWidth="1"/>
    <col min="4056" max="4057" width="14" style="2" customWidth="1"/>
    <col min="4058" max="4058" width="4.88671875" style="2" customWidth="1"/>
    <col min="4059" max="4059" width="13.88671875" style="2" customWidth="1"/>
    <col min="4060" max="4060" width="2.109375" style="2" customWidth="1"/>
    <col min="4061" max="4061" width="2.5546875" style="2" customWidth="1"/>
    <col min="4062" max="4062" width="45" style="2" customWidth="1"/>
    <col min="4063" max="4074" width="13.33203125" style="2" customWidth="1"/>
    <col min="4075" max="4075" width="14.33203125" style="2" customWidth="1"/>
    <col min="4076" max="4076" width="13.33203125" style="2" customWidth="1"/>
    <col min="4077" max="4077" width="14.109375" style="2" customWidth="1"/>
    <col min="4078" max="4078" width="13.33203125" style="2" customWidth="1"/>
    <col min="4079" max="4079" width="14.33203125" style="2" customWidth="1"/>
    <col min="4080" max="4080" width="13.33203125" style="2" customWidth="1"/>
    <col min="4081" max="4081" width="14.33203125" style="2" customWidth="1"/>
    <col min="4082" max="4082" width="13.33203125" style="2" customWidth="1"/>
    <col min="4083" max="4083" width="14.44140625" style="2" customWidth="1"/>
    <col min="4084" max="4084" width="15.44140625" style="2" customWidth="1"/>
    <col min="4085" max="4085" width="15.21875" style="2" customWidth="1"/>
    <col min="4086" max="4086" width="12.21875" style="2" customWidth="1"/>
    <col min="4087" max="4087" width="63" style="2" customWidth="1"/>
    <col min="4088" max="4099" width="13.33203125" style="2" customWidth="1"/>
    <col min="4100" max="4100" width="14" style="2" customWidth="1"/>
    <col min="4101" max="4101" width="12.77734375" style="2" customWidth="1"/>
    <col min="4102" max="4102" width="63.77734375" style="2" bestFit="1" customWidth="1"/>
    <col min="4103" max="4310" width="11.44140625" style="2"/>
    <col min="4311" max="4311" width="52" style="2" customWidth="1"/>
    <col min="4312" max="4313" width="14" style="2" customWidth="1"/>
    <col min="4314" max="4314" width="4.88671875" style="2" customWidth="1"/>
    <col min="4315" max="4315" width="13.88671875" style="2" customWidth="1"/>
    <col min="4316" max="4316" width="2.109375" style="2" customWidth="1"/>
    <col min="4317" max="4317" width="2.5546875" style="2" customWidth="1"/>
    <col min="4318" max="4318" width="45" style="2" customWidth="1"/>
    <col min="4319" max="4330" width="13.33203125" style="2" customWidth="1"/>
    <col min="4331" max="4331" width="14.33203125" style="2" customWidth="1"/>
    <col min="4332" max="4332" width="13.33203125" style="2" customWidth="1"/>
    <col min="4333" max="4333" width="14.109375" style="2" customWidth="1"/>
    <col min="4334" max="4334" width="13.33203125" style="2" customWidth="1"/>
    <col min="4335" max="4335" width="14.33203125" style="2" customWidth="1"/>
    <col min="4336" max="4336" width="13.33203125" style="2" customWidth="1"/>
    <col min="4337" max="4337" width="14.33203125" style="2" customWidth="1"/>
    <col min="4338" max="4338" width="13.33203125" style="2" customWidth="1"/>
    <col min="4339" max="4339" width="14.44140625" style="2" customWidth="1"/>
    <col min="4340" max="4340" width="15.44140625" style="2" customWidth="1"/>
    <col min="4341" max="4341" width="15.21875" style="2" customWidth="1"/>
    <col min="4342" max="4342" width="12.21875" style="2" customWidth="1"/>
    <col min="4343" max="4343" width="63" style="2" customWidth="1"/>
    <col min="4344" max="4355" width="13.33203125" style="2" customWidth="1"/>
    <col min="4356" max="4356" width="14" style="2" customWidth="1"/>
    <col min="4357" max="4357" width="12.77734375" style="2" customWidth="1"/>
    <col min="4358" max="4358" width="63.77734375" style="2" bestFit="1" customWidth="1"/>
    <col min="4359" max="4566" width="11.44140625" style="2"/>
    <col min="4567" max="4567" width="52" style="2" customWidth="1"/>
    <col min="4568" max="4569" width="14" style="2" customWidth="1"/>
    <col min="4570" max="4570" width="4.88671875" style="2" customWidth="1"/>
    <col min="4571" max="4571" width="13.88671875" style="2" customWidth="1"/>
    <col min="4572" max="4572" width="2.109375" style="2" customWidth="1"/>
    <col min="4573" max="4573" width="2.5546875" style="2" customWidth="1"/>
    <col min="4574" max="4574" width="45" style="2" customWidth="1"/>
    <col min="4575" max="4586" width="13.33203125" style="2" customWidth="1"/>
    <col min="4587" max="4587" width="14.33203125" style="2" customWidth="1"/>
    <col min="4588" max="4588" width="13.33203125" style="2" customWidth="1"/>
    <col min="4589" max="4589" width="14.109375" style="2" customWidth="1"/>
    <col min="4590" max="4590" width="13.33203125" style="2" customWidth="1"/>
    <col min="4591" max="4591" width="14.33203125" style="2" customWidth="1"/>
    <col min="4592" max="4592" width="13.33203125" style="2" customWidth="1"/>
    <col min="4593" max="4593" width="14.33203125" style="2" customWidth="1"/>
    <col min="4594" max="4594" width="13.33203125" style="2" customWidth="1"/>
    <col min="4595" max="4595" width="14.44140625" style="2" customWidth="1"/>
    <col min="4596" max="4596" width="15.44140625" style="2" customWidth="1"/>
    <col min="4597" max="4597" width="15.21875" style="2" customWidth="1"/>
    <col min="4598" max="4598" width="12.21875" style="2" customWidth="1"/>
    <col min="4599" max="4599" width="63" style="2" customWidth="1"/>
    <col min="4600" max="4611" width="13.33203125" style="2" customWidth="1"/>
    <col min="4612" max="4612" width="14" style="2" customWidth="1"/>
    <col min="4613" max="4613" width="12.77734375" style="2" customWidth="1"/>
    <col min="4614" max="4614" width="63.77734375" style="2" bestFit="1" customWidth="1"/>
    <col min="4615" max="4822" width="11.44140625" style="2"/>
    <col min="4823" max="4823" width="52" style="2" customWidth="1"/>
    <col min="4824" max="4825" width="14" style="2" customWidth="1"/>
    <col min="4826" max="4826" width="4.88671875" style="2" customWidth="1"/>
    <col min="4827" max="4827" width="13.88671875" style="2" customWidth="1"/>
    <col min="4828" max="4828" width="2.109375" style="2" customWidth="1"/>
    <col min="4829" max="4829" width="2.5546875" style="2" customWidth="1"/>
    <col min="4830" max="4830" width="45" style="2" customWidth="1"/>
    <col min="4831" max="4842" width="13.33203125" style="2" customWidth="1"/>
    <col min="4843" max="4843" width="14.33203125" style="2" customWidth="1"/>
    <col min="4844" max="4844" width="13.33203125" style="2" customWidth="1"/>
    <col min="4845" max="4845" width="14.109375" style="2" customWidth="1"/>
    <col min="4846" max="4846" width="13.33203125" style="2" customWidth="1"/>
    <col min="4847" max="4847" width="14.33203125" style="2" customWidth="1"/>
    <col min="4848" max="4848" width="13.33203125" style="2" customWidth="1"/>
    <col min="4849" max="4849" width="14.33203125" style="2" customWidth="1"/>
    <col min="4850" max="4850" width="13.33203125" style="2" customWidth="1"/>
    <col min="4851" max="4851" width="14.44140625" style="2" customWidth="1"/>
    <col min="4852" max="4852" width="15.44140625" style="2" customWidth="1"/>
    <col min="4853" max="4853" width="15.21875" style="2" customWidth="1"/>
    <col min="4854" max="4854" width="12.21875" style="2" customWidth="1"/>
    <col min="4855" max="4855" width="63" style="2" customWidth="1"/>
    <col min="4856" max="4867" width="13.33203125" style="2" customWidth="1"/>
    <col min="4868" max="4868" width="14" style="2" customWidth="1"/>
    <col min="4869" max="4869" width="12.77734375" style="2" customWidth="1"/>
    <col min="4870" max="4870" width="63.77734375" style="2" bestFit="1" customWidth="1"/>
    <col min="4871" max="5078" width="11.44140625" style="2"/>
    <col min="5079" max="5079" width="52" style="2" customWidth="1"/>
    <col min="5080" max="5081" width="14" style="2" customWidth="1"/>
    <col min="5082" max="5082" width="4.88671875" style="2" customWidth="1"/>
    <col min="5083" max="5083" width="13.88671875" style="2" customWidth="1"/>
    <col min="5084" max="5084" width="2.109375" style="2" customWidth="1"/>
    <col min="5085" max="5085" width="2.5546875" style="2" customWidth="1"/>
    <col min="5086" max="5086" width="45" style="2" customWidth="1"/>
    <col min="5087" max="5098" width="13.33203125" style="2" customWidth="1"/>
    <col min="5099" max="5099" width="14.33203125" style="2" customWidth="1"/>
    <col min="5100" max="5100" width="13.33203125" style="2" customWidth="1"/>
    <col min="5101" max="5101" width="14.109375" style="2" customWidth="1"/>
    <col min="5102" max="5102" width="13.33203125" style="2" customWidth="1"/>
    <col min="5103" max="5103" width="14.33203125" style="2" customWidth="1"/>
    <col min="5104" max="5104" width="13.33203125" style="2" customWidth="1"/>
    <col min="5105" max="5105" width="14.33203125" style="2" customWidth="1"/>
    <col min="5106" max="5106" width="13.33203125" style="2" customWidth="1"/>
    <col min="5107" max="5107" width="14.44140625" style="2" customWidth="1"/>
    <col min="5108" max="5108" width="15.44140625" style="2" customWidth="1"/>
    <col min="5109" max="5109" width="15.21875" style="2" customWidth="1"/>
    <col min="5110" max="5110" width="12.21875" style="2" customWidth="1"/>
    <col min="5111" max="5111" width="63" style="2" customWidth="1"/>
    <col min="5112" max="5123" width="13.33203125" style="2" customWidth="1"/>
    <col min="5124" max="5124" width="14" style="2" customWidth="1"/>
    <col min="5125" max="5125" width="12.77734375" style="2" customWidth="1"/>
    <col min="5126" max="5126" width="63.77734375" style="2" bestFit="1" customWidth="1"/>
    <col min="5127" max="5334" width="11.44140625" style="2"/>
    <col min="5335" max="5335" width="52" style="2" customWidth="1"/>
    <col min="5336" max="5337" width="14" style="2" customWidth="1"/>
    <col min="5338" max="5338" width="4.88671875" style="2" customWidth="1"/>
    <col min="5339" max="5339" width="13.88671875" style="2" customWidth="1"/>
    <col min="5340" max="5340" width="2.109375" style="2" customWidth="1"/>
    <col min="5341" max="5341" width="2.5546875" style="2" customWidth="1"/>
    <col min="5342" max="5342" width="45" style="2" customWidth="1"/>
    <col min="5343" max="5354" width="13.33203125" style="2" customWidth="1"/>
    <col min="5355" max="5355" width="14.33203125" style="2" customWidth="1"/>
    <col min="5356" max="5356" width="13.33203125" style="2" customWidth="1"/>
    <col min="5357" max="5357" width="14.109375" style="2" customWidth="1"/>
    <col min="5358" max="5358" width="13.33203125" style="2" customWidth="1"/>
    <col min="5359" max="5359" width="14.33203125" style="2" customWidth="1"/>
    <col min="5360" max="5360" width="13.33203125" style="2" customWidth="1"/>
    <col min="5361" max="5361" width="14.33203125" style="2" customWidth="1"/>
    <col min="5362" max="5362" width="13.33203125" style="2" customWidth="1"/>
    <col min="5363" max="5363" width="14.44140625" style="2" customWidth="1"/>
    <col min="5364" max="5364" width="15.44140625" style="2" customWidth="1"/>
    <col min="5365" max="5365" width="15.21875" style="2" customWidth="1"/>
    <col min="5366" max="5366" width="12.21875" style="2" customWidth="1"/>
    <col min="5367" max="5367" width="63" style="2" customWidth="1"/>
    <col min="5368" max="5379" width="13.33203125" style="2" customWidth="1"/>
    <col min="5380" max="5380" width="14" style="2" customWidth="1"/>
    <col min="5381" max="5381" width="12.77734375" style="2" customWidth="1"/>
    <col min="5382" max="5382" width="63.77734375" style="2" bestFit="1" customWidth="1"/>
    <col min="5383" max="5590" width="11.44140625" style="2"/>
    <col min="5591" max="5591" width="52" style="2" customWidth="1"/>
    <col min="5592" max="5593" width="14" style="2" customWidth="1"/>
    <col min="5594" max="5594" width="4.88671875" style="2" customWidth="1"/>
    <col min="5595" max="5595" width="13.88671875" style="2" customWidth="1"/>
    <col min="5596" max="5596" width="2.109375" style="2" customWidth="1"/>
    <col min="5597" max="5597" width="2.5546875" style="2" customWidth="1"/>
    <col min="5598" max="5598" width="45" style="2" customWidth="1"/>
    <col min="5599" max="5610" width="13.33203125" style="2" customWidth="1"/>
    <col min="5611" max="5611" width="14.33203125" style="2" customWidth="1"/>
    <col min="5612" max="5612" width="13.33203125" style="2" customWidth="1"/>
    <col min="5613" max="5613" width="14.109375" style="2" customWidth="1"/>
    <col min="5614" max="5614" width="13.33203125" style="2" customWidth="1"/>
    <col min="5615" max="5615" width="14.33203125" style="2" customWidth="1"/>
    <col min="5616" max="5616" width="13.33203125" style="2" customWidth="1"/>
    <col min="5617" max="5617" width="14.33203125" style="2" customWidth="1"/>
    <col min="5618" max="5618" width="13.33203125" style="2" customWidth="1"/>
    <col min="5619" max="5619" width="14.44140625" style="2" customWidth="1"/>
    <col min="5620" max="5620" width="15.44140625" style="2" customWidth="1"/>
    <col min="5621" max="5621" width="15.21875" style="2" customWidth="1"/>
    <col min="5622" max="5622" width="12.21875" style="2" customWidth="1"/>
    <col min="5623" max="5623" width="63" style="2" customWidth="1"/>
    <col min="5624" max="5635" width="13.33203125" style="2" customWidth="1"/>
    <col min="5636" max="5636" width="14" style="2" customWidth="1"/>
    <col min="5637" max="5637" width="12.77734375" style="2" customWidth="1"/>
    <col min="5638" max="5638" width="63.77734375" style="2" bestFit="1" customWidth="1"/>
    <col min="5639" max="5846" width="11.44140625" style="2"/>
    <col min="5847" max="5847" width="52" style="2" customWidth="1"/>
    <col min="5848" max="5849" width="14" style="2" customWidth="1"/>
    <col min="5850" max="5850" width="4.88671875" style="2" customWidth="1"/>
    <col min="5851" max="5851" width="13.88671875" style="2" customWidth="1"/>
    <col min="5852" max="5852" width="2.109375" style="2" customWidth="1"/>
    <col min="5853" max="5853" width="2.5546875" style="2" customWidth="1"/>
    <col min="5854" max="5854" width="45" style="2" customWidth="1"/>
    <col min="5855" max="5866" width="13.33203125" style="2" customWidth="1"/>
    <col min="5867" max="5867" width="14.33203125" style="2" customWidth="1"/>
    <col min="5868" max="5868" width="13.33203125" style="2" customWidth="1"/>
    <col min="5869" max="5869" width="14.109375" style="2" customWidth="1"/>
    <col min="5870" max="5870" width="13.33203125" style="2" customWidth="1"/>
    <col min="5871" max="5871" width="14.33203125" style="2" customWidth="1"/>
    <col min="5872" max="5872" width="13.33203125" style="2" customWidth="1"/>
    <col min="5873" max="5873" width="14.33203125" style="2" customWidth="1"/>
    <col min="5874" max="5874" width="13.33203125" style="2" customWidth="1"/>
    <col min="5875" max="5875" width="14.44140625" style="2" customWidth="1"/>
    <col min="5876" max="5876" width="15.44140625" style="2" customWidth="1"/>
    <col min="5877" max="5877" width="15.21875" style="2" customWidth="1"/>
    <col min="5878" max="5878" width="12.21875" style="2" customWidth="1"/>
    <col min="5879" max="5879" width="63" style="2" customWidth="1"/>
    <col min="5880" max="5891" width="13.33203125" style="2" customWidth="1"/>
    <col min="5892" max="5892" width="14" style="2" customWidth="1"/>
    <col min="5893" max="5893" width="12.77734375" style="2" customWidth="1"/>
    <col min="5894" max="5894" width="63.77734375" style="2" bestFit="1" customWidth="1"/>
    <col min="5895" max="6102" width="11.44140625" style="2"/>
    <col min="6103" max="6103" width="52" style="2" customWidth="1"/>
    <col min="6104" max="6105" width="14" style="2" customWidth="1"/>
    <col min="6106" max="6106" width="4.88671875" style="2" customWidth="1"/>
    <col min="6107" max="6107" width="13.88671875" style="2" customWidth="1"/>
    <col min="6108" max="6108" width="2.109375" style="2" customWidth="1"/>
    <col min="6109" max="6109" width="2.5546875" style="2" customWidth="1"/>
    <col min="6110" max="6110" width="45" style="2" customWidth="1"/>
    <col min="6111" max="6122" width="13.33203125" style="2" customWidth="1"/>
    <col min="6123" max="6123" width="14.33203125" style="2" customWidth="1"/>
    <col min="6124" max="6124" width="13.33203125" style="2" customWidth="1"/>
    <col min="6125" max="6125" width="14.109375" style="2" customWidth="1"/>
    <col min="6126" max="6126" width="13.33203125" style="2" customWidth="1"/>
    <col min="6127" max="6127" width="14.33203125" style="2" customWidth="1"/>
    <col min="6128" max="6128" width="13.33203125" style="2" customWidth="1"/>
    <col min="6129" max="6129" width="14.33203125" style="2" customWidth="1"/>
    <col min="6130" max="6130" width="13.33203125" style="2" customWidth="1"/>
    <col min="6131" max="6131" width="14.44140625" style="2" customWidth="1"/>
    <col min="6132" max="6132" width="15.44140625" style="2" customWidth="1"/>
    <col min="6133" max="6133" width="15.21875" style="2" customWidth="1"/>
    <col min="6134" max="6134" width="12.21875" style="2" customWidth="1"/>
    <col min="6135" max="6135" width="63" style="2" customWidth="1"/>
    <col min="6136" max="6147" width="13.33203125" style="2" customWidth="1"/>
    <col min="6148" max="6148" width="14" style="2" customWidth="1"/>
    <col min="6149" max="6149" width="12.77734375" style="2" customWidth="1"/>
    <col min="6150" max="6150" width="63.77734375" style="2" bestFit="1" customWidth="1"/>
    <col min="6151" max="6358" width="11.44140625" style="2"/>
    <col min="6359" max="6359" width="52" style="2" customWidth="1"/>
    <col min="6360" max="6361" width="14" style="2" customWidth="1"/>
    <col min="6362" max="6362" width="4.88671875" style="2" customWidth="1"/>
    <col min="6363" max="6363" width="13.88671875" style="2" customWidth="1"/>
    <col min="6364" max="6364" width="2.109375" style="2" customWidth="1"/>
    <col min="6365" max="6365" width="2.5546875" style="2" customWidth="1"/>
    <col min="6366" max="6366" width="45" style="2" customWidth="1"/>
    <col min="6367" max="6378" width="13.33203125" style="2" customWidth="1"/>
    <col min="6379" max="6379" width="14.33203125" style="2" customWidth="1"/>
    <col min="6380" max="6380" width="13.33203125" style="2" customWidth="1"/>
    <col min="6381" max="6381" width="14.109375" style="2" customWidth="1"/>
    <col min="6382" max="6382" width="13.33203125" style="2" customWidth="1"/>
    <col min="6383" max="6383" width="14.33203125" style="2" customWidth="1"/>
    <col min="6384" max="6384" width="13.33203125" style="2" customWidth="1"/>
    <col min="6385" max="6385" width="14.33203125" style="2" customWidth="1"/>
    <col min="6386" max="6386" width="13.33203125" style="2" customWidth="1"/>
    <col min="6387" max="6387" width="14.44140625" style="2" customWidth="1"/>
    <col min="6388" max="6388" width="15.44140625" style="2" customWidth="1"/>
    <col min="6389" max="6389" width="15.21875" style="2" customWidth="1"/>
    <col min="6390" max="6390" width="12.21875" style="2" customWidth="1"/>
    <col min="6391" max="6391" width="63" style="2" customWidth="1"/>
    <col min="6392" max="6403" width="13.33203125" style="2" customWidth="1"/>
    <col min="6404" max="6404" width="14" style="2" customWidth="1"/>
    <col min="6405" max="6405" width="12.77734375" style="2" customWidth="1"/>
    <col min="6406" max="6406" width="63.77734375" style="2" bestFit="1" customWidth="1"/>
    <col min="6407" max="6614" width="11.44140625" style="2"/>
    <col min="6615" max="6615" width="52" style="2" customWidth="1"/>
    <col min="6616" max="6617" width="14" style="2" customWidth="1"/>
    <col min="6618" max="6618" width="4.88671875" style="2" customWidth="1"/>
    <col min="6619" max="6619" width="13.88671875" style="2" customWidth="1"/>
    <col min="6620" max="6620" width="2.109375" style="2" customWidth="1"/>
    <col min="6621" max="6621" width="2.5546875" style="2" customWidth="1"/>
    <col min="6622" max="6622" width="45" style="2" customWidth="1"/>
    <col min="6623" max="6634" width="13.33203125" style="2" customWidth="1"/>
    <col min="6635" max="6635" width="14.33203125" style="2" customWidth="1"/>
    <col min="6636" max="6636" width="13.33203125" style="2" customWidth="1"/>
    <col min="6637" max="6637" width="14.109375" style="2" customWidth="1"/>
    <col min="6638" max="6638" width="13.33203125" style="2" customWidth="1"/>
    <col min="6639" max="6639" width="14.33203125" style="2" customWidth="1"/>
    <col min="6640" max="6640" width="13.33203125" style="2" customWidth="1"/>
    <col min="6641" max="6641" width="14.33203125" style="2" customWidth="1"/>
    <col min="6642" max="6642" width="13.33203125" style="2" customWidth="1"/>
    <col min="6643" max="6643" width="14.44140625" style="2" customWidth="1"/>
    <col min="6644" max="6644" width="15.44140625" style="2" customWidth="1"/>
    <col min="6645" max="6645" width="15.21875" style="2" customWidth="1"/>
    <col min="6646" max="6646" width="12.21875" style="2" customWidth="1"/>
    <col min="6647" max="6647" width="63" style="2" customWidth="1"/>
    <col min="6648" max="6659" width="13.33203125" style="2" customWidth="1"/>
    <col min="6660" max="6660" width="14" style="2" customWidth="1"/>
    <col min="6661" max="6661" width="12.77734375" style="2" customWidth="1"/>
    <col min="6662" max="6662" width="63.77734375" style="2" bestFit="1" customWidth="1"/>
    <col min="6663" max="6870" width="11.44140625" style="2"/>
    <col min="6871" max="6871" width="52" style="2" customWidth="1"/>
    <col min="6872" max="6873" width="14" style="2" customWidth="1"/>
    <col min="6874" max="6874" width="4.88671875" style="2" customWidth="1"/>
    <col min="6875" max="6875" width="13.88671875" style="2" customWidth="1"/>
    <col min="6876" max="6876" width="2.109375" style="2" customWidth="1"/>
    <col min="6877" max="6877" width="2.5546875" style="2" customWidth="1"/>
    <col min="6878" max="6878" width="45" style="2" customWidth="1"/>
    <col min="6879" max="6890" width="13.33203125" style="2" customWidth="1"/>
    <col min="6891" max="6891" width="14.33203125" style="2" customWidth="1"/>
    <col min="6892" max="6892" width="13.33203125" style="2" customWidth="1"/>
    <col min="6893" max="6893" width="14.109375" style="2" customWidth="1"/>
    <col min="6894" max="6894" width="13.33203125" style="2" customWidth="1"/>
    <col min="6895" max="6895" width="14.33203125" style="2" customWidth="1"/>
    <col min="6896" max="6896" width="13.33203125" style="2" customWidth="1"/>
    <col min="6897" max="6897" width="14.33203125" style="2" customWidth="1"/>
    <col min="6898" max="6898" width="13.33203125" style="2" customWidth="1"/>
    <col min="6899" max="6899" width="14.44140625" style="2" customWidth="1"/>
    <col min="6900" max="6900" width="15.44140625" style="2" customWidth="1"/>
    <col min="6901" max="6901" width="15.21875" style="2" customWidth="1"/>
    <col min="6902" max="6902" width="12.21875" style="2" customWidth="1"/>
    <col min="6903" max="6903" width="63" style="2" customWidth="1"/>
    <col min="6904" max="6915" width="13.33203125" style="2" customWidth="1"/>
    <col min="6916" max="6916" width="14" style="2" customWidth="1"/>
    <col min="6917" max="6917" width="12.77734375" style="2" customWidth="1"/>
    <col min="6918" max="6918" width="63.77734375" style="2" bestFit="1" customWidth="1"/>
    <col min="6919" max="7126" width="11.44140625" style="2"/>
    <col min="7127" max="7127" width="52" style="2" customWidth="1"/>
    <col min="7128" max="7129" width="14" style="2" customWidth="1"/>
    <col min="7130" max="7130" width="4.88671875" style="2" customWidth="1"/>
    <col min="7131" max="7131" width="13.88671875" style="2" customWidth="1"/>
    <col min="7132" max="7132" width="2.109375" style="2" customWidth="1"/>
    <col min="7133" max="7133" width="2.5546875" style="2" customWidth="1"/>
    <col min="7134" max="7134" width="45" style="2" customWidth="1"/>
    <col min="7135" max="7146" width="13.33203125" style="2" customWidth="1"/>
    <col min="7147" max="7147" width="14.33203125" style="2" customWidth="1"/>
    <col min="7148" max="7148" width="13.33203125" style="2" customWidth="1"/>
    <col min="7149" max="7149" width="14.109375" style="2" customWidth="1"/>
    <col min="7150" max="7150" width="13.33203125" style="2" customWidth="1"/>
    <col min="7151" max="7151" width="14.33203125" style="2" customWidth="1"/>
    <col min="7152" max="7152" width="13.33203125" style="2" customWidth="1"/>
    <col min="7153" max="7153" width="14.33203125" style="2" customWidth="1"/>
    <col min="7154" max="7154" width="13.33203125" style="2" customWidth="1"/>
    <col min="7155" max="7155" width="14.44140625" style="2" customWidth="1"/>
    <col min="7156" max="7156" width="15.44140625" style="2" customWidth="1"/>
    <col min="7157" max="7157" width="15.21875" style="2" customWidth="1"/>
    <col min="7158" max="7158" width="12.21875" style="2" customWidth="1"/>
    <col min="7159" max="7159" width="63" style="2" customWidth="1"/>
    <col min="7160" max="7171" width="13.33203125" style="2" customWidth="1"/>
    <col min="7172" max="7172" width="14" style="2" customWidth="1"/>
    <col min="7173" max="7173" width="12.77734375" style="2" customWidth="1"/>
    <col min="7174" max="7174" width="63.77734375" style="2" bestFit="1" customWidth="1"/>
    <col min="7175" max="7382" width="11.44140625" style="2"/>
    <col min="7383" max="7383" width="52" style="2" customWidth="1"/>
    <col min="7384" max="7385" width="14" style="2" customWidth="1"/>
    <col min="7386" max="7386" width="4.88671875" style="2" customWidth="1"/>
    <col min="7387" max="7387" width="13.88671875" style="2" customWidth="1"/>
    <col min="7388" max="7388" width="2.109375" style="2" customWidth="1"/>
    <col min="7389" max="7389" width="2.5546875" style="2" customWidth="1"/>
    <col min="7390" max="7390" width="45" style="2" customWidth="1"/>
    <col min="7391" max="7402" width="13.33203125" style="2" customWidth="1"/>
    <col min="7403" max="7403" width="14.33203125" style="2" customWidth="1"/>
    <col min="7404" max="7404" width="13.33203125" style="2" customWidth="1"/>
    <col min="7405" max="7405" width="14.109375" style="2" customWidth="1"/>
    <col min="7406" max="7406" width="13.33203125" style="2" customWidth="1"/>
    <col min="7407" max="7407" width="14.33203125" style="2" customWidth="1"/>
    <col min="7408" max="7408" width="13.33203125" style="2" customWidth="1"/>
    <col min="7409" max="7409" width="14.33203125" style="2" customWidth="1"/>
    <col min="7410" max="7410" width="13.33203125" style="2" customWidth="1"/>
    <col min="7411" max="7411" width="14.44140625" style="2" customWidth="1"/>
    <col min="7412" max="7412" width="15.44140625" style="2" customWidth="1"/>
    <col min="7413" max="7413" width="15.21875" style="2" customWidth="1"/>
    <col min="7414" max="7414" width="12.21875" style="2" customWidth="1"/>
    <col min="7415" max="7415" width="63" style="2" customWidth="1"/>
    <col min="7416" max="7427" width="13.33203125" style="2" customWidth="1"/>
    <col min="7428" max="7428" width="14" style="2" customWidth="1"/>
    <col min="7429" max="7429" width="12.77734375" style="2" customWidth="1"/>
    <col min="7430" max="7430" width="63.77734375" style="2" bestFit="1" customWidth="1"/>
    <col min="7431" max="7638" width="11.44140625" style="2"/>
    <col min="7639" max="7639" width="52" style="2" customWidth="1"/>
    <col min="7640" max="7641" width="14" style="2" customWidth="1"/>
    <col min="7642" max="7642" width="4.88671875" style="2" customWidth="1"/>
    <col min="7643" max="7643" width="13.88671875" style="2" customWidth="1"/>
    <col min="7644" max="7644" width="2.109375" style="2" customWidth="1"/>
    <col min="7645" max="7645" width="2.5546875" style="2" customWidth="1"/>
    <col min="7646" max="7646" width="45" style="2" customWidth="1"/>
    <col min="7647" max="7658" width="13.33203125" style="2" customWidth="1"/>
    <col min="7659" max="7659" width="14.33203125" style="2" customWidth="1"/>
    <col min="7660" max="7660" width="13.33203125" style="2" customWidth="1"/>
    <col min="7661" max="7661" width="14.109375" style="2" customWidth="1"/>
    <col min="7662" max="7662" width="13.33203125" style="2" customWidth="1"/>
    <col min="7663" max="7663" width="14.33203125" style="2" customWidth="1"/>
    <col min="7664" max="7664" width="13.33203125" style="2" customWidth="1"/>
    <col min="7665" max="7665" width="14.33203125" style="2" customWidth="1"/>
    <col min="7666" max="7666" width="13.33203125" style="2" customWidth="1"/>
    <col min="7667" max="7667" width="14.44140625" style="2" customWidth="1"/>
    <col min="7668" max="7668" width="15.44140625" style="2" customWidth="1"/>
    <col min="7669" max="7669" width="15.21875" style="2" customWidth="1"/>
    <col min="7670" max="7670" width="12.21875" style="2" customWidth="1"/>
    <col min="7671" max="7671" width="63" style="2" customWidth="1"/>
    <col min="7672" max="7683" width="13.33203125" style="2" customWidth="1"/>
    <col min="7684" max="7684" width="14" style="2" customWidth="1"/>
    <col min="7685" max="7685" width="12.77734375" style="2" customWidth="1"/>
    <col min="7686" max="7686" width="63.77734375" style="2" bestFit="1" customWidth="1"/>
    <col min="7687" max="7894" width="11.44140625" style="2"/>
    <col min="7895" max="7895" width="52" style="2" customWidth="1"/>
    <col min="7896" max="7897" width="14" style="2" customWidth="1"/>
    <col min="7898" max="7898" width="4.88671875" style="2" customWidth="1"/>
    <col min="7899" max="7899" width="13.88671875" style="2" customWidth="1"/>
    <col min="7900" max="7900" width="2.109375" style="2" customWidth="1"/>
    <col min="7901" max="7901" width="2.5546875" style="2" customWidth="1"/>
    <col min="7902" max="7902" width="45" style="2" customWidth="1"/>
    <col min="7903" max="7914" width="13.33203125" style="2" customWidth="1"/>
    <col min="7915" max="7915" width="14.33203125" style="2" customWidth="1"/>
    <col min="7916" max="7916" width="13.33203125" style="2" customWidth="1"/>
    <col min="7917" max="7917" width="14.109375" style="2" customWidth="1"/>
    <col min="7918" max="7918" width="13.33203125" style="2" customWidth="1"/>
    <col min="7919" max="7919" width="14.33203125" style="2" customWidth="1"/>
    <col min="7920" max="7920" width="13.33203125" style="2" customWidth="1"/>
    <col min="7921" max="7921" width="14.33203125" style="2" customWidth="1"/>
    <col min="7922" max="7922" width="13.33203125" style="2" customWidth="1"/>
    <col min="7923" max="7923" width="14.44140625" style="2" customWidth="1"/>
    <col min="7924" max="7924" width="15.44140625" style="2" customWidth="1"/>
    <col min="7925" max="7925" width="15.21875" style="2" customWidth="1"/>
    <col min="7926" max="7926" width="12.21875" style="2" customWidth="1"/>
    <col min="7927" max="7927" width="63" style="2" customWidth="1"/>
    <col min="7928" max="7939" width="13.33203125" style="2" customWidth="1"/>
    <col min="7940" max="7940" width="14" style="2" customWidth="1"/>
    <col min="7941" max="7941" width="12.77734375" style="2" customWidth="1"/>
    <col min="7942" max="7942" width="63.77734375" style="2" bestFit="1" customWidth="1"/>
    <col min="7943" max="8150" width="11.44140625" style="2"/>
    <col min="8151" max="8151" width="52" style="2" customWidth="1"/>
    <col min="8152" max="8153" width="14" style="2" customWidth="1"/>
    <col min="8154" max="8154" width="4.88671875" style="2" customWidth="1"/>
    <col min="8155" max="8155" width="13.88671875" style="2" customWidth="1"/>
    <col min="8156" max="8156" width="2.109375" style="2" customWidth="1"/>
    <col min="8157" max="8157" width="2.5546875" style="2" customWidth="1"/>
    <col min="8158" max="8158" width="45" style="2" customWidth="1"/>
    <col min="8159" max="8170" width="13.33203125" style="2" customWidth="1"/>
    <col min="8171" max="8171" width="14.33203125" style="2" customWidth="1"/>
    <col min="8172" max="8172" width="13.33203125" style="2" customWidth="1"/>
    <col min="8173" max="8173" width="14.109375" style="2" customWidth="1"/>
    <col min="8174" max="8174" width="13.33203125" style="2" customWidth="1"/>
    <col min="8175" max="8175" width="14.33203125" style="2" customWidth="1"/>
    <col min="8176" max="8176" width="13.33203125" style="2" customWidth="1"/>
    <col min="8177" max="8177" width="14.33203125" style="2" customWidth="1"/>
    <col min="8178" max="8178" width="13.33203125" style="2" customWidth="1"/>
    <col min="8179" max="8179" width="14.44140625" style="2" customWidth="1"/>
    <col min="8180" max="8180" width="15.44140625" style="2" customWidth="1"/>
    <col min="8181" max="8181" width="15.21875" style="2" customWidth="1"/>
    <col min="8182" max="8182" width="12.21875" style="2" customWidth="1"/>
    <col min="8183" max="8183" width="63" style="2" customWidth="1"/>
    <col min="8184" max="8195" width="13.33203125" style="2" customWidth="1"/>
    <col min="8196" max="8196" width="14" style="2" customWidth="1"/>
    <col min="8197" max="8197" width="12.77734375" style="2" customWidth="1"/>
    <col min="8198" max="8198" width="63.77734375" style="2" bestFit="1" customWidth="1"/>
    <col min="8199" max="8406" width="11.44140625" style="2"/>
    <col min="8407" max="8407" width="52" style="2" customWidth="1"/>
    <col min="8408" max="8409" width="14" style="2" customWidth="1"/>
    <col min="8410" max="8410" width="4.88671875" style="2" customWidth="1"/>
    <col min="8411" max="8411" width="13.88671875" style="2" customWidth="1"/>
    <col min="8412" max="8412" width="2.109375" style="2" customWidth="1"/>
    <col min="8413" max="8413" width="2.5546875" style="2" customWidth="1"/>
    <col min="8414" max="8414" width="45" style="2" customWidth="1"/>
    <col min="8415" max="8426" width="13.33203125" style="2" customWidth="1"/>
    <col min="8427" max="8427" width="14.33203125" style="2" customWidth="1"/>
    <col min="8428" max="8428" width="13.33203125" style="2" customWidth="1"/>
    <col min="8429" max="8429" width="14.109375" style="2" customWidth="1"/>
    <col min="8430" max="8430" width="13.33203125" style="2" customWidth="1"/>
    <col min="8431" max="8431" width="14.33203125" style="2" customWidth="1"/>
    <col min="8432" max="8432" width="13.33203125" style="2" customWidth="1"/>
    <col min="8433" max="8433" width="14.33203125" style="2" customWidth="1"/>
    <col min="8434" max="8434" width="13.33203125" style="2" customWidth="1"/>
    <col min="8435" max="8435" width="14.44140625" style="2" customWidth="1"/>
    <col min="8436" max="8436" width="15.44140625" style="2" customWidth="1"/>
    <col min="8437" max="8437" width="15.21875" style="2" customWidth="1"/>
    <col min="8438" max="8438" width="12.21875" style="2" customWidth="1"/>
    <col min="8439" max="8439" width="63" style="2" customWidth="1"/>
    <col min="8440" max="8451" width="13.33203125" style="2" customWidth="1"/>
    <col min="8452" max="8452" width="14" style="2" customWidth="1"/>
    <col min="8453" max="8453" width="12.77734375" style="2" customWidth="1"/>
    <col min="8454" max="8454" width="63.77734375" style="2" bestFit="1" customWidth="1"/>
    <col min="8455" max="8662" width="11.44140625" style="2"/>
    <col min="8663" max="8663" width="52" style="2" customWidth="1"/>
    <col min="8664" max="8665" width="14" style="2" customWidth="1"/>
    <col min="8666" max="8666" width="4.88671875" style="2" customWidth="1"/>
    <col min="8667" max="8667" width="13.88671875" style="2" customWidth="1"/>
    <col min="8668" max="8668" width="2.109375" style="2" customWidth="1"/>
    <col min="8669" max="8669" width="2.5546875" style="2" customWidth="1"/>
    <col min="8670" max="8670" width="45" style="2" customWidth="1"/>
    <col min="8671" max="8682" width="13.33203125" style="2" customWidth="1"/>
    <col min="8683" max="8683" width="14.33203125" style="2" customWidth="1"/>
    <col min="8684" max="8684" width="13.33203125" style="2" customWidth="1"/>
    <col min="8685" max="8685" width="14.109375" style="2" customWidth="1"/>
    <col min="8686" max="8686" width="13.33203125" style="2" customWidth="1"/>
    <col min="8687" max="8687" width="14.33203125" style="2" customWidth="1"/>
    <col min="8688" max="8688" width="13.33203125" style="2" customWidth="1"/>
    <col min="8689" max="8689" width="14.33203125" style="2" customWidth="1"/>
    <col min="8690" max="8690" width="13.33203125" style="2" customWidth="1"/>
    <col min="8691" max="8691" width="14.44140625" style="2" customWidth="1"/>
    <col min="8692" max="8692" width="15.44140625" style="2" customWidth="1"/>
    <col min="8693" max="8693" width="15.21875" style="2" customWidth="1"/>
    <col min="8694" max="8694" width="12.21875" style="2" customWidth="1"/>
    <col min="8695" max="8695" width="63" style="2" customWidth="1"/>
    <col min="8696" max="8707" width="13.33203125" style="2" customWidth="1"/>
    <col min="8708" max="8708" width="14" style="2" customWidth="1"/>
    <col min="8709" max="8709" width="12.77734375" style="2" customWidth="1"/>
    <col min="8710" max="8710" width="63.77734375" style="2" bestFit="1" customWidth="1"/>
    <col min="8711" max="8918" width="11.44140625" style="2"/>
    <col min="8919" max="8919" width="52" style="2" customWidth="1"/>
    <col min="8920" max="8921" width="14" style="2" customWidth="1"/>
    <col min="8922" max="8922" width="4.88671875" style="2" customWidth="1"/>
    <col min="8923" max="8923" width="13.88671875" style="2" customWidth="1"/>
    <col min="8924" max="8924" width="2.109375" style="2" customWidth="1"/>
    <col min="8925" max="8925" width="2.5546875" style="2" customWidth="1"/>
    <col min="8926" max="8926" width="45" style="2" customWidth="1"/>
    <col min="8927" max="8938" width="13.33203125" style="2" customWidth="1"/>
    <col min="8939" max="8939" width="14.33203125" style="2" customWidth="1"/>
    <col min="8940" max="8940" width="13.33203125" style="2" customWidth="1"/>
    <col min="8941" max="8941" width="14.109375" style="2" customWidth="1"/>
    <col min="8942" max="8942" width="13.33203125" style="2" customWidth="1"/>
    <col min="8943" max="8943" width="14.33203125" style="2" customWidth="1"/>
    <col min="8944" max="8944" width="13.33203125" style="2" customWidth="1"/>
    <col min="8945" max="8945" width="14.33203125" style="2" customWidth="1"/>
    <col min="8946" max="8946" width="13.33203125" style="2" customWidth="1"/>
    <col min="8947" max="8947" width="14.44140625" style="2" customWidth="1"/>
    <col min="8948" max="8948" width="15.44140625" style="2" customWidth="1"/>
    <col min="8949" max="8949" width="15.21875" style="2" customWidth="1"/>
    <col min="8950" max="8950" width="12.21875" style="2" customWidth="1"/>
    <col min="8951" max="8951" width="63" style="2" customWidth="1"/>
    <col min="8952" max="8963" width="13.33203125" style="2" customWidth="1"/>
    <col min="8964" max="8964" width="14" style="2" customWidth="1"/>
    <col min="8965" max="8965" width="12.77734375" style="2" customWidth="1"/>
    <col min="8966" max="8966" width="63.77734375" style="2" bestFit="1" customWidth="1"/>
    <col min="8967" max="9174" width="11.44140625" style="2"/>
    <col min="9175" max="9175" width="52" style="2" customWidth="1"/>
    <col min="9176" max="9177" width="14" style="2" customWidth="1"/>
    <col min="9178" max="9178" width="4.88671875" style="2" customWidth="1"/>
    <col min="9179" max="9179" width="13.88671875" style="2" customWidth="1"/>
    <col min="9180" max="9180" width="2.109375" style="2" customWidth="1"/>
    <col min="9181" max="9181" width="2.5546875" style="2" customWidth="1"/>
    <col min="9182" max="9182" width="45" style="2" customWidth="1"/>
    <col min="9183" max="9194" width="13.33203125" style="2" customWidth="1"/>
    <col min="9195" max="9195" width="14.33203125" style="2" customWidth="1"/>
    <col min="9196" max="9196" width="13.33203125" style="2" customWidth="1"/>
    <col min="9197" max="9197" width="14.109375" style="2" customWidth="1"/>
    <col min="9198" max="9198" width="13.33203125" style="2" customWidth="1"/>
    <col min="9199" max="9199" width="14.33203125" style="2" customWidth="1"/>
    <col min="9200" max="9200" width="13.33203125" style="2" customWidth="1"/>
    <col min="9201" max="9201" width="14.33203125" style="2" customWidth="1"/>
    <col min="9202" max="9202" width="13.33203125" style="2" customWidth="1"/>
    <col min="9203" max="9203" width="14.44140625" style="2" customWidth="1"/>
    <col min="9204" max="9204" width="15.44140625" style="2" customWidth="1"/>
    <col min="9205" max="9205" width="15.21875" style="2" customWidth="1"/>
    <col min="9206" max="9206" width="12.21875" style="2" customWidth="1"/>
    <col min="9207" max="9207" width="63" style="2" customWidth="1"/>
    <col min="9208" max="9219" width="13.33203125" style="2" customWidth="1"/>
    <col min="9220" max="9220" width="14" style="2" customWidth="1"/>
    <col min="9221" max="9221" width="12.77734375" style="2" customWidth="1"/>
    <col min="9222" max="9222" width="63.77734375" style="2" bestFit="1" customWidth="1"/>
    <col min="9223" max="9430" width="11.44140625" style="2"/>
    <col min="9431" max="9431" width="52" style="2" customWidth="1"/>
    <col min="9432" max="9433" width="14" style="2" customWidth="1"/>
    <col min="9434" max="9434" width="4.88671875" style="2" customWidth="1"/>
    <col min="9435" max="9435" width="13.88671875" style="2" customWidth="1"/>
    <col min="9436" max="9436" width="2.109375" style="2" customWidth="1"/>
    <col min="9437" max="9437" width="2.5546875" style="2" customWidth="1"/>
    <col min="9438" max="9438" width="45" style="2" customWidth="1"/>
    <col min="9439" max="9450" width="13.33203125" style="2" customWidth="1"/>
    <col min="9451" max="9451" width="14.33203125" style="2" customWidth="1"/>
    <col min="9452" max="9452" width="13.33203125" style="2" customWidth="1"/>
    <col min="9453" max="9453" width="14.109375" style="2" customWidth="1"/>
    <col min="9454" max="9454" width="13.33203125" style="2" customWidth="1"/>
    <col min="9455" max="9455" width="14.33203125" style="2" customWidth="1"/>
    <col min="9456" max="9456" width="13.33203125" style="2" customWidth="1"/>
    <col min="9457" max="9457" width="14.33203125" style="2" customWidth="1"/>
    <col min="9458" max="9458" width="13.33203125" style="2" customWidth="1"/>
    <col min="9459" max="9459" width="14.44140625" style="2" customWidth="1"/>
    <col min="9460" max="9460" width="15.44140625" style="2" customWidth="1"/>
    <col min="9461" max="9461" width="15.21875" style="2" customWidth="1"/>
    <col min="9462" max="9462" width="12.21875" style="2" customWidth="1"/>
    <col min="9463" max="9463" width="63" style="2" customWidth="1"/>
    <col min="9464" max="9475" width="13.33203125" style="2" customWidth="1"/>
    <col min="9476" max="9476" width="14" style="2" customWidth="1"/>
    <col min="9477" max="9477" width="12.77734375" style="2" customWidth="1"/>
    <col min="9478" max="9478" width="63.77734375" style="2" bestFit="1" customWidth="1"/>
    <col min="9479" max="9686" width="11.44140625" style="2"/>
    <col min="9687" max="9687" width="52" style="2" customWidth="1"/>
    <col min="9688" max="9689" width="14" style="2" customWidth="1"/>
    <col min="9690" max="9690" width="4.88671875" style="2" customWidth="1"/>
    <col min="9691" max="9691" width="13.88671875" style="2" customWidth="1"/>
    <col min="9692" max="9692" width="2.109375" style="2" customWidth="1"/>
    <col min="9693" max="9693" width="2.5546875" style="2" customWidth="1"/>
    <col min="9694" max="9694" width="45" style="2" customWidth="1"/>
    <col min="9695" max="9706" width="13.33203125" style="2" customWidth="1"/>
    <col min="9707" max="9707" width="14.33203125" style="2" customWidth="1"/>
    <col min="9708" max="9708" width="13.33203125" style="2" customWidth="1"/>
    <col min="9709" max="9709" width="14.109375" style="2" customWidth="1"/>
    <col min="9710" max="9710" width="13.33203125" style="2" customWidth="1"/>
    <col min="9711" max="9711" width="14.33203125" style="2" customWidth="1"/>
    <col min="9712" max="9712" width="13.33203125" style="2" customWidth="1"/>
    <col min="9713" max="9713" width="14.33203125" style="2" customWidth="1"/>
    <col min="9714" max="9714" width="13.33203125" style="2" customWidth="1"/>
    <col min="9715" max="9715" width="14.44140625" style="2" customWidth="1"/>
    <col min="9716" max="9716" width="15.44140625" style="2" customWidth="1"/>
    <col min="9717" max="9717" width="15.21875" style="2" customWidth="1"/>
    <col min="9718" max="9718" width="12.21875" style="2" customWidth="1"/>
    <col min="9719" max="9719" width="63" style="2" customWidth="1"/>
    <col min="9720" max="9731" width="13.33203125" style="2" customWidth="1"/>
    <col min="9732" max="9732" width="14" style="2" customWidth="1"/>
    <col min="9733" max="9733" width="12.77734375" style="2" customWidth="1"/>
    <col min="9734" max="9734" width="63.77734375" style="2" bestFit="1" customWidth="1"/>
    <col min="9735" max="9942" width="11.44140625" style="2"/>
    <col min="9943" max="9943" width="52" style="2" customWidth="1"/>
    <col min="9944" max="9945" width="14" style="2" customWidth="1"/>
    <col min="9946" max="9946" width="4.88671875" style="2" customWidth="1"/>
    <col min="9947" max="9947" width="13.88671875" style="2" customWidth="1"/>
    <col min="9948" max="9948" width="2.109375" style="2" customWidth="1"/>
    <col min="9949" max="9949" width="2.5546875" style="2" customWidth="1"/>
    <col min="9950" max="9950" width="45" style="2" customWidth="1"/>
    <col min="9951" max="9962" width="13.33203125" style="2" customWidth="1"/>
    <col min="9963" max="9963" width="14.33203125" style="2" customWidth="1"/>
    <col min="9964" max="9964" width="13.33203125" style="2" customWidth="1"/>
    <col min="9965" max="9965" width="14.109375" style="2" customWidth="1"/>
    <col min="9966" max="9966" width="13.33203125" style="2" customWidth="1"/>
    <col min="9967" max="9967" width="14.33203125" style="2" customWidth="1"/>
    <col min="9968" max="9968" width="13.33203125" style="2" customWidth="1"/>
    <col min="9969" max="9969" width="14.33203125" style="2" customWidth="1"/>
    <col min="9970" max="9970" width="13.33203125" style="2" customWidth="1"/>
    <col min="9971" max="9971" width="14.44140625" style="2" customWidth="1"/>
    <col min="9972" max="9972" width="15.44140625" style="2" customWidth="1"/>
    <col min="9973" max="9973" width="15.21875" style="2" customWidth="1"/>
    <col min="9974" max="9974" width="12.21875" style="2" customWidth="1"/>
    <col min="9975" max="9975" width="63" style="2" customWidth="1"/>
    <col min="9976" max="9987" width="13.33203125" style="2" customWidth="1"/>
    <col min="9988" max="9988" width="14" style="2" customWidth="1"/>
    <col min="9989" max="9989" width="12.77734375" style="2" customWidth="1"/>
    <col min="9990" max="9990" width="63.77734375" style="2" bestFit="1" customWidth="1"/>
    <col min="9991" max="10198" width="11.44140625" style="2"/>
    <col min="10199" max="10199" width="52" style="2" customWidth="1"/>
    <col min="10200" max="10201" width="14" style="2" customWidth="1"/>
    <col min="10202" max="10202" width="4.88671875" style="2" customWidth="1"/>
    <col min="10203" max="10203" width="13.88671875" style="2" customWidth="1"/>
    <col min="10204" max="10204" width="2.109375" style="2" customWidth="1"/>
    <col min="10205" max="10205" width="2.5546875" style="2" customWidth="1"/>
    <col min="10206" max="10206" width="45" style="2" customWidth="1"/>
    <col min="10207" max="10218" width="13.33203125" style="2" customWidth="1"/>
    <col min="10219" max="10219" width="14.33203125" style="2" customWidth="1"/>
    <col min="10220" max="10220" width="13.33203125" style="2" customWidth="1"/>
    <col min="10221" max="10221" width="14.109375" style="2" customWidth="1"/>
    <col min="10222" max="10222" width="13.33203125" style="2" customWidth="1"/>
    <col min="10223" max="10223" width="14.33203125" style="2" customWidth="1"/>
    <col min="10224" max="10224" width="13.33203125" style="2" customWidth="1"/>
    <col min="10225" max="10225" width="14.33203125" style="2" customWidth="1"/>
    <col min="10226" max="10226" width="13.33203125" style="2" customWidth="1"/>
    <col min="10227" max="10227" width="14.44140625" style="2" customWidth="1"/>
    <col min="10228" max="10228" width="15.44140625" style="2" customWidth="1"/>
    <col min="10229" max="10229" width="15.21875" style="2" customWidth="1"/>
    <col min="10230" max="10230" width="12.21875" style="2" customWidth="1"/>
    <col min="10231" max="10231" width="63" style="2" customWidth="1"/>
    <col min="10232" max="10243" width="13.33203125" style="2" customWidth="1"/>
    <col min="10244" max="10244" width="14" style="2" customWidth="1"/>
    <col min="10245" max="10245" width="12.77734375" style="2" customWidth="1"/>
    <col min="10246" max="10246" width="63.77734375" style="2" bestFit="1" customWidth="1"/>
    <col min="10247" max="10454" width="11.44140625" style="2"/>
    <col min="10455" max="10455" width="52" style="2" customWidth="1"/>
    <col min="10456" max="10457" width="14" style="2" customWidth="1"/>
    <col min="10458" max="10458" width="4.88671875" style="2" customWidth="1"/>
    <col min="10459" max="10459" width="13.88671875" style="2" customWidth="1"/>
    <col min="10460" max="10460" width="2.109375" style="2" customWidth="1"/>
    <col min="10461" max="10461" width="2.5546875" style="2" customWidth="1"/>
    <col min="10462" max="10462" width="45" style="2" customWidth="1"/>
    <col min="10463" max="10474" width="13.33203125" style="2" customWidth="1"/>
    <col min="10475" max="10475" width="14.33203125" style="2" customWidth="1"/>
    <col min="10476" max="10476" width="13.33203125" style="2" customWidth="1"/>
    <col min="10477" max="10477" width="14.109375" style="2" customWidth="1"/>
    <col min="10478" max="10478" width="13.33203125" style="2" customWidth="1"/>
    <col min="10479" max="10479" width="14.33203125" style="2" customWidth="1"/>
    <col min="10480" max="10480" width="13.33203125" style="2" customWidth="1"/>
    <col min="10481" max="10481" width="14.33203125" style="2" customWidth="1"/>
    <col min="10482" max="10482" width="13.33203125" style="2" customWidth="1"/>
    <col min="10483" max="10483" width="14.44140625" style="2" customWidth="1"/>
    <col min="10484" max="10484" width="15.44140625" style="2" customWidth="1"/>
    <col min="10485" max="10485" width="15.21875" style="2" customWidth="1"/>
    <col min="10486" max="10486" width="12.21875" style="2" customWidth="1"/>
    <col min="10487" max="10487" width="63" style="2" customWidth="1"/>
    <col min="10488" max="10499" width="13.33203125" style="2" customWidth="1"/>
    <col min="10500" max="10500" width="14" style="2" customWidth="1"/>
    <col min="10501" max="10501" width="12.77734375" style="2" customWidth="1"/>
    <col min="10502" max="10502" width="63.77734375" style="2" bestFit="1" customWidth="1"/>
    <col min="10503" max="10710" width="11.44140625" style="2"/>
    <col min="10711" max="10711" width="52" style="2" customWidth="1"/>
    <col min="10712" max="10713" width="14" style="2" customWidth="1"/>
    <col min="10714" max="10714" width="4.88671875" style="2" customWidth="1"/>
    <col min="10715" max="10715" width="13.88671875" style="2" customWidth="1"/>
    <col min="10716" max="10716" width="2.109375" style="2" customWidth="1"/>
    <col min="10717" max="10717" width="2.5546875" style="2" customWidth="1"/>
    <col min="10718" max="10718" width="45" style="2" customWidth="1"/>
    <col min="10719" max="10730" width="13.33203125" style="2" customWidth="1"/>
    <col min="10731" max="10731" width="14.33203125" style="2" customWidth="1"/>
    <col min="10732" max="10732" width="13.33203125" style="2" customWidth="1"/>
    <col min="10733" max="10733" width="14.109375" style="2" customWidth="1"/>
    <col min="10734" max="10734" width="13.33203125" style="2" customWidth="1"/>
    <col min="10735" max="10735" width="14.33203125" style="2" customWidth="1"/>
    <col min="10736" max="10736" width="13.33203125" style="2" customWidth="1"/>
    <col min="10737" max="10737" width="14.33203125" style="2" customWidth="1"/>
    <col min="10738" max="10738" width="13.33203125" style="2" customWidth="1"/>
    <col min="10739" max="10739" width="14.44140625" style="2" customWidth="1"/>
    <col min="10740" max="10740" width="15.44140625" style="2" customWidth="1"/>
    <col min="10741" max="10741" width="15.21875" style="2" customWidth="1"/>
    <col min="10742" max="10742" width="12.21875" style="2" customWidth="1"/>
    <col min="10743" max="10743" width="63" style="2" customWidth="1"/>
    <col min="10744" max="10755" width="13.33203125" style="2" customWidth="1"/>
    <col min="10756" max="10756" width="14" style="2" customWidth="1"/>
    <col min="10757" max="10757" width="12.77734375" style="2" customWidth="1"/>
    <col min="10758" max="10758" width="63.77734375" style="2" bestFit="1" customWidth="1"/>
    <col min="10759" max="10966" width="11.44140625" style="2"/>
    <col min="10967" max="10967" width="52" style="2" customWidth="1"/>
    <col min="10968" max="10969" width="14" style="2" customWidth="1"/>
    <col min="10970" max="10970" width="4.88671875" style="2" customWidth="1"/>
    <col min="10971" max="10971" width="13.88671875" style="2" customWidth="1"/>
    <col min="10972" max="10972" width="2.109375" style="2" customWidth="1"/>
    <col min="10973" max="10973" width="2.5546875" style="2" customWidth="1"/>
    <col min="10974" max="10974" width="45" style="2" customWidth="1"/>
    <col min="10975" max="10986" width="13.33203125" style="2" customWidth="1"/>
    <col min="10987" max="10987" width="14.33203125" style="2" customWidth="1"/>
    <col min="10988" max="10988" width="13.33203125" style="2" customWidth="1"/>
    <col min="10989" max="10989" width="14.109375" style="2" customWidth="1"/>
    <col min="10990" max="10990" width="13.33203125" style="2" customWidth="1"/>
    <col min="10991" max="10991" width="14.33203125" style="2" customWidth="1"/>
    <col min="10992" max="10992" width="13.33203125" style="2" customWidth="1"/>
    <col min="10993" max="10993" width="14.33203125" style="2" customWidth="1"/>
    <col min="10994" max="10994" width="13.33203125" style="2" customWidth="1"/>
    <col min="10995" max="10995" width="14.44140625" style="2" customWidth="1"/>
    <col min="10996" max="10996" width="15.44140625" style="2" customWidth="1"/>
    <col min="10997" max="10997" width="15.21875" style="2" customWidth="1"/>
    <col min="10998" max="10998" width="12.21875" style="2" customWidth="1"/>
    <col min="10999" max="10999" width="63" style="2" customWidth="1"/>
    <col min="11000" max="11011" width="13.33203125" style="2" customWidth="1"/>
    <col min="11012" max="11012" width="14" style="2" customWidth="1"/>
    <col min="11013" max="11013" width="12.77734375" style="2" customWidth="1"/>
    <col min="11014" max="11014" width="63.77734375" style="2" bestFit="1" customWidth="1"/>
    <col min="11015" max="11222" width="11.44140625" style="2"/>
    <col min="11223" max="11223" width="52" style="2" customWidth="1"/>
    <col min="11224" max="11225" width="14" style="2" customWidth="1"/>
    <col min="11226" max="11226" width="4.88671875" style="2" customWidth="1"/>
    <col min="11227" max="11227" width="13.88671875" style="2" customWidth="1"/>
    <col min="11228" max="11228" width="2.109375" style="2" customWidth="1"/>
    <col min="11229" max="11229" width="2.5546875" style="2" customWidth="1"/>
    <col min="11230" max="11230" width="45" style="2" customWidth="1"/>
    <col min="11231" max="11242" width="13.33203125" style="2" customWidth="1"/>
    <col min="11243" max="11243" width="14.33203125" style="2" customWidth="1"/>
    <col min="11244" max="11244" width="13.33203125" style="2" customWidth="1"/>
    <col min="11245" max="11245" width="14.109375" style="2" customWidth="1"/>
    <col min="11246" max="11246" width="13.33203125" style="2" customWidth="1"/>
    <col min="11247" max="11247" width="14.33203125" style="2" customWidth="1"/>
    <col min="11248" max="11248" width="13.33203125" style="2" customWidth="1"/>
    <col min="11249" max="11249" width="14.33203125" style="2" customWidth="1"/>
    <col min="11250" max="11250" width="13.33203125" style="2" customWidth="1"/>
    <col min="11251" max="11251" width="14.44140625" style="2" customWidth="1"/>
    <col min="11252" max="11252" width="15.44140625" style="2" customWidth="1"/>
    <col min="11253" max="11253" width="15.21875" style="2" customWidth="1"/>
    <col min="11254" max="11254" width="12.21875" style="2" customWidth="1"/>
    <col min="11255" max="11255" width="63" style="2" customWidth="1"/>
    <col min="11256" max="11267" width="13.33203125" style="2" customWidth="1"/>
    <col min="11268" max="11268" width="14" style="2" customWidth="1"/>
    <col min="11269" max="11269" width="12.77734375" style="2" customWidth="1"/>
    <col min="11270" max="11270" width="63.77734375" style="2" bestFit="1" customWidth="1"/>
    <col min="11271" max="11478" width="11.44140625" style="2"/>
    <col min="11479" max="11479" width="52" style="2" customWidth="1"/>
    <col min="11480" max="11481" width="14" style="2" customWidth="1"/>
    <col min="11482" max="11482" width="4.88671875" style="2" customWidth="1"/>
    <col min="11483" max="11483" width="13.88671875" style="2" customWidth="1"/>
    <col min="11484" max="11484" width="2.109375" style="2" customWidth="1"/>
    <col min="11485" max="11485" width="2.5546875" style="2" customWidth="1"/>
    <col min="11486" max="11486" width="45" style="2" customWidth="1"/>
    <col min="11487" max="11498" width="13.33203125" style="2" customWidth="1"/>
    <col min="11499" max="11499" width="14.33203125" style="2" customWidth="1"/>
    <col min="11500" max="11500" width="13.33203125" style="2" customWidth="1"/>
    <col min="11501" max="11501" width="14.109375" style="2" customWidth="1"/>
    <col min="11502" max="11502" width="13.33203125" style="2" customWidth="1"/>
    <col min="11503" max="11503" width="14.33203125" style="2" customWidth="1"/>
    <col min="11504" max="11504" width="13.33203125" style="2" customWidth="1"/>
    <col min="11505" max="11505" width="14.33203125" style="2" customWidth="1"/>
    <col min="11506" max="11506" width="13.33203125" style="2" customWidth="1"/>
    <col min="11507" max="11507" width="14.44140625" style="2" customWidth="1"/>
    <col min="11508" max="11508" width="15.44140625" style="2" customWidth="1"/>
    <col min="11509" max="11509" width="15.21875" style="2" customWidth="1"/>
    <col min="11510" max="11510" width="12.21875" style="2" customWidth="1"/>
    <col min="11511" max="11511" width="63" style="2" customWidth="1"/>
    <col min="11512" max="11523" width="13.33203125" style="2" customWidth="1"/>
    <col min="11524" max="11524" width="14" style="2" customWidth="1"/>
    <col min="11525" max="11525" width="12.77734375" style="2" customWidth="1"/>
    <col min="11526" max="11526" width="63.77734375" style="2" bestFit="1" customWidth="1"/>
    <col min="11527" max="11734" width="11.44140625" style="2"/>
    <col min="11735" max="11735" width="52" style="2" customWidth="1"/>
    <col min="11736" max="11737" width="14" style="2" customWidth="1"/>
    <col min="11738" max="11738" width="4.88671875" style="2" customWidth="1"/>
    <col min="11739" max="11739" width="13.88671875" style="2" customWidth="1"/>
    <col min="11740" max="11740" width="2.109375" style="2" customWidth="1"/>
    <col min="11741" max="11741" width="2.5546875" style="2" customWidth="1"/>
    <col min="11742" max="11742" width="45" style="2" customWidth="1"/>
    <col min="11743" max="11754" width="13.33203125" style="2" customWidth="1"/>
    <col min="11755" max="11755" width="14.33203125" style="2" customWidth="1"/>
    <col min="11756" max="11756" width="13.33203125" style="2" customWidth="1"/>
    <col min="11757" max="11757" width="14.109375" style="2" customWidth="1"/>
    <col min="11758" max="11758" width="13.33203125" style="2" customWidth="1"/>
    <col min="11759" max="11759" width="14.33203125" style="2" customWidth="1"/>
    <col min="11760" max="11760" width="13.33203125" style="2" customWidth="1"/>
    <col min="11761" max="11761" width="14.33203125" style="2" customWidth="1"/>
    <col min="11762" max="11762" width="13.33203125" style="2" customWidth="1"/>
    <col min="11763" max="11763" width="14.44140625" style="2" customWidth="1"/>
    <col min="11764" max="11764" width="15.44140625" style="2" customWidth="1"/>
    <col min="11765" max="11765" width="15.21875" style="2" customWidth="1"/>
    <col min="11766" max="11766" width="12.21875" style="2" customWidth="1"/>
    <col min="11767" max="11767" width="63" style="2" customWidth="1"/>
    <col min="11768" max="11779" width="13.33203125" style="2" customWidth="1"/>
    <col min="11780" max="11780" width="14" style="2" customWidth="1"/>
    <col min="11781" max="11781" width="12.77734375" style="2" customWidth="1"/>
    <col min="11782" max="11782" width="63.77734375" style="2" bestFit="1" customWidth="1"/>
    <col min="11783" max="11990" width="11.44140625" style="2"/>
    <col min="11991" max="11991" width="52" style="2" customWidth="1"/>
    <col min="11992" max="11993" width="14" style="2" customWidth="1"/>
    <col min="11994" max="11994" width="4.88671875" style="2" customWidth="1"/>
    <col min="11995" max="11995" width="13.88671875" style="2" customWidth="1"/>
    <col min="11996" max="11996" width="2.109375" style="2" customWidth="1"/>
    <col min="11997" max="11997" width="2.5546875" style="2" customWidth="1"/>
    <col min="11998" max="11998" width="45" style="2" customWidth="1"/>
    <col min="11999" max="12010" width="13.33203125" style="2" customWidth="1"/>
    <col min="12011" max="12011" width="14.33203125" style="2" customWidth="1"/>
    <col min="12012" max="12012" width="13.33203125" style="2" customWidth="1"/>
    <col min="12013" max="12013" width="14.109375" style="2" customWidth="1"/>
    <col min="12014" max="12014" width="13.33203125" style="2" customWidth="1"/>
    <col min="12015" max="12015" width="14.33203125" style="2" customWidth="1"/>
    <col min="12016" max="12016" width="13.33203125" style="2" customWidth="1"/>
    <col min="12017" max="12017" width="14.33203125" style="2" customWidth="1"/>
    <col min="12018" max="12018" width="13.33203125" style="2" customWidth="1"/>
    <col min="12019" max="12019" width="14.44140625" style="2" customWidth="1"/>
    <col min="12020" max="12020" width="15.44140625" style="2" customWidth="1"/>
    <col min="12021" max="12021" width="15.21875" style="2" customWidth="1"/>
    <col min="12022" max="12022" width="12.21875" style="2" customWidth="1"/>
    <col min="12023" max="12023" width="63" style="2" customWidth="1"/>
    <col min="12024" max="12035" width="13.33203125" style="2" customWidth="1"/>
    <col min="12036" max="12036" width="14" style="2" customWidth="1"/>
    <col min="12037" max="12037" width="12.77734375" style="2" customWidth="1"/>
    <col min="12038" max="12038" width="63.77734375" style="2" bestFit="1" customWidth="1"/>
    <col min="12039" max="12246" width="11.44140625" style="2"/>
    <col min="12247" max="12247" width="52" style="2" customWidth="1"/>
    <col min="12248" max="12249" width="14" style="2" customWidth="1"/>
    <col min="12250" max="12250" width="4.88671875" style="2" customWidth="1"/>
    <col min="12251" max="12251" width="13.88671875" style="2" customWidth="1"/>
    <col min="12252" max="12252" width="2.109375" style="2" customWidth="1"/>
    <col min="12253" max="12253" width="2.5546875" style="2" customWidth="1"/>
    <col min="12254" max="12254" width="45" style="2" customWidth="1"/>
    <col min="12255" max="12266" width="13.33203125" style="2" customWidth="1"/>
    <col min="12267" max="12267" width="14.33203125" style="2" customWidth="1"/>
    <col min="12268" max="12268" width="13.33203125" style="2" customWidth="1"/>
    <col min="12269" max="12269" width="14.109375" style="2" customWidth="1"/>
    <col min="12270" max="12270" width="13.33203125" style="2" customWidth="1"/>
    <col min="12271" max="12271" width="14.33203125" style="2" customWidth="1"/>
    <col min="12272" max="12272" width="13.33203125" style="2" customWidth="1"/>
    <col min="12273" max="12273" width="14.33203125" style="2" customWidth="1"/>
    <col min="12274" max="12274" width="13.33203125" style="2" customWidth="1"/>
    <col min="12275" max="12275" width="14.44140625" style="2" customWidth="1"/>
    <col min="12276" max="12276" width="15.44140625" style="2" customWidth="1"/>
    <col min="12277" max="12277" width="15.21875" style="2" customWidth="1"/>
    <col min="12278" max="12278" width="12.21875" style="2" customWidth="1"/>
    <col min="12279" max="12279" width="63" style="2" customWidth="1"/>
    <col min="12280" max="12291" width="13.33203125" style="2" customWidth="1"/>
    <col min="12292" max="12292" width="14" style="2" customWidth="1"/>
    <col min="12293" max="12293" width="12.77734375" style="2" customWidth="1"/>
    <col min="12294" max="12294" width="63.77734375" style="2" bestFit="1" customWidth="1"/>
    <col min="12295" max="12502" width="11.44140625" style="2"/>
    <col min="12503" max="12503" width="52" style="2" customWidth="1"/>
    <col min="12504" max="12505" width="14" style="2" customWidth="1"/>
    <col min="12506" max="12506" width="4.88671875" style="2" customWidth="1"/>
    <col min="12507" max="12507" width="13.88671875" style="2" customWidth="1"/>
    <col min="12508" max="12508" width="2.109375" style="2" customWidth="1"/>
    <col min="12509" max="12509" width="2.5546875" style="2" customWidth="1"/>
    <col min="12510" max="12510" width="45" style="2" customWidth="1"/>
    <col min="12511" max="12522" width="13.33203125" style="2" customWidth="1"/>
    <col min="12523" max="12523" width="14.33203125" style="2" customWidth="1"/>
    <col min="12524" max="12524" width="13.33203125" style="2" customWidth="1"/>
    <col min="12525" max="12525" width="14.109375" style="2" customWidth="1"/>
    <col min="12526" max="12526" width="13.33203125" style="2" customWidth="1"/>
    <col min="12527" max="12527" width="14.33203125" style="2" customWidth="1"/>
    <col min="12528" max="12528" width="13.33203125" style="2" customWidth="1"/>
    <col min="12529" max="12529" width="14.33203125" style="2" customWidth="1"/>
    <col min="12530" max="12530" width="13.33203125" style="2" customWidth="1"/>
    <col min="12531" max="12531" width="14.44140625" style="2" customWidth="1"/>
    <col min="12532" max="12532" width="15.44140625" style="2" customWidth="1"/>
    <col min="12533" max="12533" width="15.21875" style="2" customWidth="1"/>
    <col min="12534" max="12534" width="12.21875" style="2" customWidth="1"/>
    <col min="12535" max="12535" width="63" style="2" customWidth="1"/>
    <col min="12536" max="12547" width="13.33203125" style="2" customWidth="1"/>
    <col min="12548" max="12548" width="14" style="2" customWidth="1"/>
    <col min="12549" max="12549" width="12.77734375" style="2" customWidth="1"/>
    <col min="12550" max="12550" width="63.77734375" style="2" bestFit="1" customWidth="1"/>
    <col min="12551" max="12758" width="11.44140625" style="2"/>
    <col min="12759" max="12759" width="52" style="2" customWidth="1"/>
    <col min="12760" max="12761" width="14" style="2" customWidth="1"/>
    <col min="12762" max="12762" width="4.88671875" style="2" customWidth="1"/>
    <col min="12763" max="12763" width="13.88671875" style="2" customWidth="1"/>
    <col min="12764" max="12764" width="2.109375" style="2" customWidth="1"/>
    <col min="12765" max="12765" width="2.5546875" style="2" customWidth="1"/>
    <col min="12766" max="12766" width="45" style="2" customWidth="1"/>
    <col min="12767" max="12778" width="13.33203125" style="2" customWidth="1"/>
    <col min="12779" max="12779" width="14.33203125" style="2" customWidth="1"/>
    <col min="12780" max="12780" width="13.33203125" style="2" customWidth="1"/>
    <col min="12781" max="12781" width="14.109375" style="2" customWidth="1"/>
    <col min="12782" max="12782" width="13.33203125" style="2" customWidth="1"/>
    <col min="12783" max="12783" width="14.33203125" style="2" customWidth="1"/>
    <col min="12784" max="12784" width="13.33203125" style="2" customWidth="1"/>
    <col min="12785" max="12785" width="14.33203125" style="2" customWidth="1"/>
    <col min="12786" max="12786" width="13.33203125" style="2" customWidth="1"/>
    <col min="12787" max="12787" width="14.44140625" style="2" customWidth="1"/>
    <col min="12788" max="12788" width="15.44140625" style="2" customWidth="1"/>
    <col min="12789" max="12789" width="15.21875" style="2" customWidth="1"/>
    <col min="12790" max="12790" width="12.21875" style="2" customWidth="1"/>
    <col min="12791" max="12791" width="63" style="2" customWidth="1"/>
    <col min="12792" max="12803" width="13.33203125" style="2" customWidth="1"/>
    <col min="12804" max="12804" width="14" style="2" customWidth="1"/>
    <col min="12805" max="12805" width="12.77734375" style="2" customWidth="1"/>
    <col min="12806" max="12806" width="63.77734375" style="2" bestFit="1" customWidth="1"/>
    <col min="12807" max="13014" width="11.44140625" style="2"/>
    <col min="13015" max="13015" width="52" style="2" customWidth="1"/>
    <col min="13016" max="13017" width="14" style="2" customWidth="1"/>
    <col min="13018" max="13018" width="4.88671875" style="2" customWidth="1"/>
    <col min="13019" max="13019" width="13.88671875" style="2" customWidth="1"/>
    <col min="13020" max="13020" width="2.109375" style="2" customWidth="1"/>
    <col min="13021" max="13021" width="2.5546875" style="2" customWidth="1"/>
    <col min="13022" max="13022" width="45" style="2" customWidth="1"/>
    <col min="13023" max="13034" width="13.33203125" style="2" customWidth="1"/>
    <col min="13035" max="13035" width="14.33203125" style="2" customWidth="1"/>
    <col min="13036" max="13036" width="13.33203125" style="2" customWidth="1"/>
    <col min="13037" max="13037" width="14.109375" style="2" customWidth="1"/>
    <col min="13038" max="13038" width="13.33203125" style="2" customWidth="1"/>
    <col min="13039" max="13039" width="14.33203125" style="2" customWidth="1"/>
    <col min="13040" max="13040" width="13.33203125" style="2" customWidth="1"/>
    <col min="13041" max="13041" width="14.33203125" style="2" customWidth="1"/>
    <col min="13042" max="13042" width="13.33203125" style="2" customWidth="1"/>
    <col min="13043" max="13043" width="14.44140625" style="2" customWidth="1"/>
    <col min="13044" max="13044" width="15.44140625" style="2" customWidth="1"/>
    <col min="13045" max="13045" width="15.21875" style="2" customWidth="1"/>
    <col min="13046" max="13046" width="12.21875" style="2" customWidth="1"/>
    <col min="13047" max="13047" width="63" style="2" customWidth="1"/>
    <col min="13048" max="13059" width="13.33203125" style="2" customWidth="1"/>
    <col min="13060" max="13060" width="14" style="2" customWidth="1"/>
    <col min="13061" max="13061" width="12.77734375" style="2" customWidth="1"/>
    <col min="13062" max="13062" width="63.77734375" style="2" bestFit="1" customWidth="1"/>
    <col min="13063" max="13270" width="11.44140625" style="2"/>
    <col min="13271" max="13271" width="52" style="2" customWidth="1"/>
    <col min="13272" max="13273" width="14" style="2" customWidth="1"/>
    <col min="13274" max="13274" width="4.88671875" style="2" customWidth="1"/>
    <col min="13275" max="13275" width="13.88671875" style="2" customWidth="1"/>
    <col min="13276" max="13276" width="2.109375" style="2" customWidth="1"/>
    <col min="13277" max="13277" width="2.5546875" style="2" customWidth="1"/>
    <col min="13278" max="13278" width="45" style="2" customWidth="1"/>
    <col min="13279" max="13290" width="13.33203125" style="2" customWidth="1"/>
    <col min="13291" max="13291" width="14.33203125" style="2" customWidth="1"/>
    <col min="13292" max="13292" width="13.33203125" style="2" customWidth="1"/>
    <col min="13293" max="13293" width="14.109375" style="2" customWidth="1"/>
    <col min="13294" max="13294" width="13.33203125" style="2" customWidth="1"/>
    <col min="13295" max="13295" width="14.33203125" style="2" customWidth="1"/>
    <col min="13296" max="13296" width="13.33203125" style="2" customWidth="1"/>
    <col min="13297" max="13297" width="14.33203125" style="2" customWidth="1"/>
    <col min="13298" max="13298" width="13.33203125" style="2" customWidth="1"/>
    <col min="13299" max="13299" width="14.44140625" style="2" customWidth="1"/>
    <col min="13300" max="13300" width="15.44140625" style="2" customWidth="1"/>
    <col min="13301" max="13301" width="15.21875" style="2" customWidth="1"/>
    <col min="13302" max="13302" width="12.21875" style="2" customWidth="1"/>
    <col min="13303" max="13303" width="63" style="2" customWidth="1"/>
    <col min="13304" max="13315" width="13.33203125" style="2" customWidth="1"/>
    <col min="13316" max="13316" width="14" style="2" customWidth="1"/>
    <col min="13317" max="13317" width="12.77734375" style="2" customWidth="1"/>
    <col min="13318" max="13318" width="63.77734375" style="2" bestFit="1" customWidth="1"/>
    <col min="13319" max="13526" width="11.44140625" style="2"/>
    <col min="13527" max="13527" width="52" style="2" customWidth="1"/>
    <col min="13528" max="13529" width="14" style="2" customWidth="1"/>
    <col min="13530" max="13530" width="4.88671875" style="2" customWidth="1"/>
    <col min="13531" max="13531" width="13.88671875" style="2" customWidth="1"/>
    <col min="13532" max="13532" width="2.109375" style="2" customWidth="1"/>
    <col min="13533" max="13533" width="2.5546875" style="2" customWidth="1"/>
    <col min="13534" max="13534" width="45" style="2" customWidth="1"/>
    <col min="13535" max="13546" width="13.33203125" style="2" customWidth="1"/>
    <col min="13547" max="13547" width="14.33203125" style="2" customWidth="1"/>
    <col min="13548" max="13548" width="13.33203125" style="2" customWidth="1"/>
    <col min="13549" max="13549" width="14.109375" style="2" customWidth="1"/>
    <col min="13550" max="13550" width="13.33203125" style="2" customWidth="1"/>
    <col min="13551" max="13551" width="14.33203125" style="2" customWidth="1"/>
    <col min="13552" max="13552" width="13.33203125" style="2" customWidth="1"/>
    <col min="13553" max="13553" width="14.33203125" style="2" customWidth="1"/>
    <col min="13554" max="13554" width="13.33203125" style="2" customWidth="1"/>
    <col min="13555" max="13555" width="14.44140625" style="2" customWidth="1"/>
    <col min="13556" max="13556" width="15.44140625" style="2" customWidth="1"/>
    <col min="13557" max="13557" width="15.21875" style="2" customWidth="1"/>
    <col min="13558" max="13558" width="12.21875" style="2" customWidth="1"/>
    <col min="13559" max="13559" width="63" style="2" customWidth="1"/>
    <col min="13560" max="13571" width="13.33203125" style="2" customWidth="1"/>
    <col min="13572" max="13572" width="14" style="2" customWidth="1"/>
    <col min="13573" max="13573" width="12.77734375" style="2" customWidth="1"/>
    <col min="13574" max="13574" width="63.77734375" style="2" bestFit="1" customWidth="1"/>
    <col min="13575" max="13782" width="11.44140625" style="2"/>
    <col min="13783" max="13783" width="52" style="2" customWidth="1"/>
    <col min="13784" max="13785" width="14" style="2" customWidth="1"/>
    <col min="13786" max="13786" width="4.88671875" style="2" customWidth="1"/>
    <col min="13787" max="13787" width="13.88671875" style="2" customWidth="1"/>
    <col min="13788" max="13788" width="2.109375" style="2" customWidth="1"/>
    <col min="13789" max="13789" width="2.5546875" style="2" customWidth="1"/>
    <col min="13790" max="13790" width="45" style="2" customWidth="1"/>
    <col min="13791" max="13802" width="13.33203125" style="2" customWidth="1"/>
    <col min="13803" max="13803" width="14.33203125" style="2" customWidth="1"/>
    <col min="13804" max="13804" width="13.33203125" style="2" customWidth="1"/>
    <col min="13805" max="13805" width="14.109375" style="2" customWidth="1"/>
    <col min="13806" max="13806" width="13.33203125" style="2" customWidth="1"/>
    <col min="13807" max="13807" width="14.33203125" style="2" customWidth="1"/>
    <col min="13808" max="13808" width="13.33203125" style="2" customWidth="1"/>
    <col min="13809" max="13809" width="14.33203125" style="2" customWidth="1"/>
    <col min="13810" max="13810" width="13.33203125" style="2" customWidth="1"/>
    <col min="13811" max="13811" width="14.44140625" style="2" customWidth="1"/>
    <col min="13812" max="13812" width="15.44140625" style="2" customWidth="1"/>
    <col min="13813" max="13813" width="15.21875" style="2" customWidth="1"/>
    <col min="13814" max="13814" width="12.21875" style="2" customWidth="1"/>
    <col min="13815" max="13815" width="63" style="2" customWidth="1"/>
    <col min="13816" max="13827" width="13.33203125" style="2" customWidth="1"/>
    <col min="13828" max="13828" width="14" style="2" customWidth="1"/>
    <col min="13829" max="13829" width="12.77734375" style="2" customWidth="1"/>
    <col min="13830" max="13830" width="63.77734375" style="2" bestFit="1" customWidth="1"/>
    <col min="13831" max="14038" width="11.44140625" style="2"/>
    <col min="14039" max="14039" width="52" style="2" customWidth="1"/>
    <col min="14040" max="14041" width="14" style="2" customWidth="1"/>
    <col min="14042" max="14042" width="4.88671875" style="2" customWidth="1"/>
    <col min="14043" max="14043" width="13.88671875" style="2" customWidth="1"/>
    <col min="14044" max="14044" width="2.109375" style="2" customWidth="1"/>
    <col min="14045" max="14045" width="2.5546875" style="2" customWidth="1"/>
    <col min="14046" max="14046" width="45" style="2" customWidth="1"/>
    <col min="14047" max="14058" width="13.33203125" style="2" customWidth="1"/>
    <col min="14059" max="14059" width="14.33203125" style="2" customWidth="1"/>
    <col min="14060" max="14060" width="13.33203125" style="2" customWidth="1"/>
    <col min="14061" max="14061" width="14.109375" style="2" customWidth="1"/>
    <col min="14062" max="14062" width="13.33203125" style="2" customWidth="1"/>
    <col min="14063" max="14063" width="14.33203125" style="2" customWidth="1"/>
    <col min="14064" max="14064" width="13.33203125" style="2" customWidth="1"/>
    <col min="14065" max="14065" width="14.33203125" style="2" customWidth="1"/>
    <col min="14066" max="14066" width="13.33203125" style="2" customWidth="1"/>
    <col min="14067" max="14067" width="14.44140625" style="2" customWidth="1"/>
    <col min="14068" max="14068" width="15.44140625" style="2" customWidth="1"/>
    <col min="14069" max="14069" width="15.21875" style="2" customWidth="1"/>
    <col min="14070" max="14070" width="12.21875" style="2" customWidth="1"/>
    <col min="14071" max="14071" width="63" style="2" customWidth="1"/>
    <col min="14072" max="14083" width="13.33203125" style="2" customWidth="1"/>
    <col min="14084" max="14084" width="14" style="2" customWidth="1"/>
    <col min="14085" max="14085" width="12.77734375" style="2" customWidth="1"/>
    <col min="14086" max="14086" width="63.77734375" style="2" bestFit="1" customWidth="1"/>
    <col min="14087" max="14294" width="11.44140625" style="2"/>
    <col min="14295" max="14295" width="52" style="2" customWidth="1"/>
    <col min="14296" max="14297" width="14" style="2" customWidth="1"/>
    <col min="14298" max="14298" width="4.88671875" style="2" customWidth="1"/>
    <col min="14299" max="14299" width="13.88671875" style="2" customWidth="1"/>
    <col min="14300" max="14300" width="2.109375" style="2" customWidth="1"/>
    <col min="14301" max="14301" width="2.5546875" style="2" customWidth="1"/>
    <col min="14302" max="14302" width="45" style="2" customWidth="1"/>
    <col min="14303" max="14314" width="13.33203125" style="2" customWidth="1"/>
    <col min="14315" max="14315" width="14.33203125" style="2" customWidth="1"/>
    <col min="14316" max="14316" width="13.33203125" style="2" customWidth="1"/>
    <col min="14317" max="14317" width="14.109375" style="2" customWidth="1"/>
    <col min="14318" max="14318" width="13.33203125" style="2" customWidth="1"/>
    <col min="14319" max="14319" width="14.33203125" style="2" customWidth="1"/>
    <col min="14320" max="14320" width="13.33203125" style="2" customWidth="1"/>
    <col min="14321" max="14321" width="14.33203125" style="2" customWidth="1"/>
    <col min="14322" max="14322" width="13.33203125" style="2" customWidth="1"/>
    <col min="14323" max="14323" width="14.44140625" style="2" customWidth="1"/>
    <col min="14324" max="14324" width="15.44140625" style="2" customWidth="1"/>
    <col min="14325" max="14325" width="15.21875" style="2" customWidth="1"/>
    <col min="14326" max="14326" width="12.21875" style="2" customWidth="1"/>
    <col min="14327" max="14327" width="63" style="2" customWidth="1"/>
    <col min="14328" max="14339" width="13.33203125" style="2" customWidth="1"/>
    <col min="14340" max="14340" width="14" style="2" customWidth="1"/>
    <col min="14341" max="14341" width="12.77734375" style="2" customWidth="1"/>
    <col min="14342" max="14342" width="63.77734375" style="2" bestFit="1" customWidth="1"/>
    <col min="14343" max="14550" width="11.44140625" style="2"/>
    <col min="14551" max="14551" width="52" style="2" customWidth="1"/>
    <col min="14552" max="14553" width="14" style="2" customWidth="1"/>
    <col min="14554" max="14554" width="4.88671875" style="2" customWidth="1"/>
    <col min="14555" max="14555" width="13.88671875" style="2" customWidth="1"/>
    <col min="14556" max="14556" width="2.109375" style="2" customWidth="1"/>
    <col min="14557" max="14557" width="2.5546875" style="2" customWidth="1"/>
    <col min="14558" max="14558" width="45" style="2" customWidth="1"/>
    <col min="14559" max="14570" width="13.33203125" style="2" customWidth="1"/>
    <col min="14571" max="14571" width="14.33203125" style="2" customWidth="1"/>
    <col min="14572" max="14572" width="13.33203125" style="2" customWidth="1"/>
    <col min="14573" max="14573" width="14.109375" style="2" customWidth="1"/>
    <col min="14574" max="14574" width="13.33203125" style="2" customWidth="1"/>
    <col min="14575" max="14575" width="14.33203125" style="2" customWidth="1"/>
    <col min="14576" max="14576" width="13.33203125" style="2" customWidth="1"/>
    <col min="14577" max="14577" width="14.33203125" style="2" customWidth="1"/>
    <col min="14578" max="14578" width="13.33203125" style="2" customWidth="1"/>
    <col min="14579" max="14579" width="14.44140625" style="2" customWidth="1"/>
    <col min="14580" max="14580" width="15.44140625" style="2" customWidth="1"/>
    <col min="14581" max="14581" width="15.21875" style="2" customWidth="1"/>
    <col min="14582" max="14582" width="12.21875" style="2" customWidth="1"/>
    <col min="14583" max="14583" width="63" style="2" customWidth="1"/>
    <col min="14584" max="14595" width="13.33203125" style="2" customWidth="1"/>
    <col min="14596" max="14596" width="14" style="2" customWidth="1"/>
    <col min="14597" max="14597" width="12.77734375" style="2" customWidth="1"/>
    <col min="14598" max="14598" width="63.77734375" style="2" bestFit="1" customWidth="1"/>
    <col min="14599" max="14806" width="11.44140625" style="2"/>
    <col min="14807" max="14807" width="52" style="2" customWidth="1"/>
    <col min="14808" max="14809" width="14" style="2" customWidth="1"/>
    <col min="14810" max="14810" width="4.88671875" style="2" customWidth="1"/>
    <col min="14811" max="14811" width="13.88671875" style="2" customWidth="1"/>
    <col min="14812" max="14812" width="2.109375" style="2" customWidth="1"/>
    <col min="14813" max="14813" width="2.5546875" style="2" customWidth="1"/>
    <col min="14814" max="14814" width="45" style="2" customWidth="1"/>
    <col min="14815" max="14826" width="13.33203125" style="2" customWidth="1"/>
    <col min="14827" max="14827" width="14.33203125" style="2" customWidth="1"/>
    <col min="14828" max="14828" width="13.33203125" style="2" customWidth="1"/>
    <col min="14829" max="14829" width="14.109375" style="2" customWidth="1"/>
    <col min="14830" max="14830" width="13.33203125" style="2" customWidth="1"/>
    <col min="14831" max="14831" width="14.33203125" style="2" customWidth="1"/>
    <col min="14832" max="14832" width="13.33203125" style="2" customWidth="1"/>
    <col min="14833" max="14833" width="14.33203125" style="2" customWidth="1"/>
    <col min="14834" max="14834" width="13.33203125" style="2" customWidth="1"/>
    <col min="14835" max="14835" width="14.44140625" style="2" customWidth="1"/>
    <col min="14836" max="14836" width="15.44140625" style="2" customWidth="1"/>
    <col min="14837" max="14837" width="15.21875" style="2" customWidth="1"/>
    <col min="14838" max="14838" width="12.21875" style="2" customWidth="1"/>
    <col min="14839" max="14839" width="63" style="2" customWidth="1"/>
    <col min="14840" max="14851" width="13.33203125" style="2" customWidth="1"/>
    <col min="14852" max="14852" width="14" style="2" customWidth="1"/>
    <col min="14853" max="14853" width="12.77734375" style="2" customWidth="1"/>
    <col min="14854" max="14854" width="63.77734375" style="2" bestFit="1" customWidth="1"/>
    <col min="14855" max="15062" width="11.44140625" style="2"/>
    <col min="15063" max="15063" width="52" style="2" customWidth="1"/>
    <col min="15064" max="15065" width="14" style="2" customWidth="1"/>
    <col min="15066" max="15066" width="4.88671875" style="2" customWidth="1"/>
    <col min="15067" max="15067" width="13.88671875" style="2" customWidth="1"/>
    <col min="15068" max="15068" width="2.109375" style="2" customWidth="1"/>
    <col min="15069" max="15069" width="2.5546875" style="2" customWidth="1"/>
    <col min="15070" max="15070" width="45" style="2" customWidth="1"/>
    <col min="15071" max="15082" width="13.33203125" style="2" customWidth="1"/>
    <col min="15083" max="15083" width="14.33203125" style="2" customWidth="1"/>
    <col min="15084" max="15084" width="13.33203125" style="2" customWidth="1"/>
    <col min="15085" max="15085" width="14.109375" style="2" customWidth="1"/>
    <col min="15086" max="15086" width="13.33203125" style="2" customWidth="1"/>
    <col min="15087" max="15087" width="14.33203125" style="2" customWidth="1"/>
    <col min="15088" max="15088" width="13.33203125" style="2" customWidth="1"/>
    <col min="15089" max="15089" width="14.33203125" style="2" customWidth="1"/>
    <col min="15090" max="15090" width="13.33203125" style="2" customWidth="1"/>
    <col min="15091" max="15091" width="14.44140625" style="2" customWidth="1"/>
    <col min="15092" max="15092" width="15.44140625" style="2" customWidth="1"/>
    <col min="15093" max="15093" width="15.21875" style="2" customWidth="1"/>
    <col min="15094" max="15094" width="12.21875" style="2" customWidth="1"/>
    <col min="15095" max="15095" width="63" style="2" customWidth="1"/>
    <col min="15096" max="15107" width="13.33203125" style="2" customWidth="1"/>
    <col min="15108" max="15108" width="14" style="2" customWidth="1"/>
    <col min="15109" max="15109" width="12.77734375" style="2" customWidth="1"/>
    <col min="15110" max="15110" width="63.77734375" style="2" bestFit="1" customWidth="1"/>
    <col min="15111" max="15318" width="11.44140625" style="2"/>
    <col min="15319" max="15319" width="52" style="2" customWidth="1"/>
    <col min="15320" max="15321" width="14" style="2" customWidth="1"/>
    <col min="15322" max="15322" width="4.88671875" style="2" customWidth="1"/>
    <col min="15323" max="15323" width="13.88671875" style="2" customWidth="1"/>
    <col min="15324" max="15324" width="2.109375" style="2" customWidth="1"/>
    <col min="15325" max="15325" width="2.5546875" style="2" customWidth="1"/>
    <col min="15326" max="15326" width="45" style="2" customWidth="1"/>
    <col min="15327" max="15338" width="13.33203125" style="2" customWidth="1"/>
    <col min="15339" max="15339" width="14.33203125" style="2" customWidth="1"/>
    <col min="15340" max="15340" width="13.33203125" style="2" customWidth="1"/>
    <col min="15341" max="15341" width="14.109375" style="2" customWidth="1"/>
    <col min="15342" max="15342" width="13.33203125" style="2" customWidth="1"/>
    <col min="15343" max="15343" width="14.33203125" style="2" customWidth="1"/>
    <col min="15344" max="15344" width="13.33203125" style="2" customWidth="1"/>
    <col min="15345" max="15345" width="14.33203125" style="2" customWidth="1"/>
    <col min="15346" max="15346" width="13.33203125" style="2" customWidth="1"/>
    <col min="15347" max="15347" width="14.44140625" style="2" customWidth="1"/>
    <col min="15348" max="15348" width="15.44140625" style="2" customWidth="1"/>
    <col min="15349" max="15349" width="15.21875" style="2" customWidth="1"/>
    <col min="15350" max="15350" width="12.21875" style="2" customWidth="1"/>
    <col min="15351" max="15351" width="63" style="2" customWidth="1"/>
    <col min="15352" max="15363" width="13.33203125" style="2" customWidth="1"/>
    <col min="15364" max="15364" width="14" style="2" customWidth="1"/>
    <col min="15365" max="15365" width="12.77734375" style="2" customWidth="1"/>
    <col min="15366" max="15366" width="63.77734375" style="2" bestFit="1" customWidth="1"/>
    <col min="15367" max="15574" width="11.44140625" style="2"/>
    <col min="15575" max="15575" width="52" style="2" customWidth="1"/>
    <col min="15576" max="15577" width="14" style="2" customWidth="1"/>
    <col min="15578" max="15578" width="4.88671875" style="2" customWidth="1"/>
    <col min="15579" max="15579" width="13.88671875" style="2" customWidth="1"/>
    <col min="15580" max="15580" width="2.109375" style="2" customWidth="1"/>
    <col min="15581" max="15581" width="2.5546875" style="2" customWidth="1"/>
    <col min="15582" max="15582" width="45" style="2" customWidth="1"/>
    <col min="15583" max="15594" width="13.33203125" style="2" customWidth="1"/>
    <col min="15595" max="15595" width="14.33203125" style="2" customWidth="1"/>
    <col min="15596" max="15596" width="13.33203125" style="2" customWidth="1"/>
    <col min="15597" max="15597" width="14.109375" style="2" customWidth="1"/>
    <col min="15598" max="15598" width="13.33203125" style="2" customWidth="1"/>
    <col min="15599" max="15599" width="14.33203125" style="2" customWidth="1"/>
    <col min="15600" max="15600" width="13.33203125" style="2" customWidth="1"/>
    <col min="15601" max="15601" width="14.33203125" style="2" customWidth="1"/>
    <col min="15602" max="15602" width="13.33203125" style="2" customWidth="1"/>
    <col min="15603" max="15603" width="14.44140625" style="2" customWidth="1"/>
    <col min="15604" max="15604" width="15.44140625" style="2" customWidth="1"/>
    <col min="15605" max="15605" width="15.21875" style="2" customWidth="1"/>
    <col min="15606" max="15606" width="12.21875" style="2" customWidth="1"/>
    <col min="15607" max="15607" width="63" style="2" customWidth="1"/>
    <col min="15608" max="15619" width="13.33203125" style="2" customWidth="1"/>
    <col min="15620" max="15620" width="14" style="2" customWidth="1"/>
    <col min="15621" max="15621" width="12.77734375" style="2" customWidth="1"/>
    <col min="15622" max="15622" width="63.77734375" style="2" bestFit="1" customWidth="1"/>
    <col min="15623" max="15830" width="11.44140625" style="2"/>
    <col min="15831" max="15831" width="52" style="2" customWidth="1"/>
    <col min="15832" max="15833" width="14" style="2" customWidth="1"/>
    <col min="15834" max="15834" width="4.88671875" style="2" customWidth="1"/>
    <col min="15835" max="15835" width="13.88671875" style="2" customWidth="1"/>
    <col min="15836" max="15836" width="2.109375" style="2" customWidth="1"/>
    <col min="15837" max="15837" width="2.5546875" style="2" customWidth="1"/>
    <col min="15838" max="15838" width="45" style="2" customWidth="1"/>
    <col min="15839" max="15850" width="13.33203125" style="2" customWidth="1"/>
    <col min="15851" max="15851" width="14.33203125" style="2" customWidth="1"/>
    <col min="15852" max="15852" width="13.33203125" style="2" customWidth="1"/>
    <col min="15853" max="15853" width="14.109375" style="2" customWidth="1"/>
    <col min="15854" max="15854" width="13.33203125" style="2" customWidth="1"/>
    <col min="15855" max="15855" width="14.33203125" style="2" customWidth="1"/>
    <col min="15856" max="15856" width="13.33203125" style="2" customWidth="1"/>
    <col min="15857" max="15857" width="14.33203125" style="2" customWidth="1"/>
    <col min="15858" max="15858" width="13.33203125" style="2" customWidth="1"/>
    <col min="15859" max="15859" width="14.44140625" style="2" customWidth="1"/>
    <col min="15860" max="15860" width="15.44140625" style="2" customWidth="1"/>
    <col min="15861" max="15861" width="15.21875" style="2" customWidth="1"/>
    <col min="15862" max="15862" width="12.21875" style="2" customWidth="1"/>
    <col min="15863" max="15863" width="63" style="2" customWidth="1"/>
    <col min="15864" max="15875" width="13.33203125" style="2" customWidth="1"/>
    <col min="15876" max="15876" width="14" style="2" customWidth="1"/>
    <col min="15877" max="15877" width="12.77734375" style="2" customWidth="1"/>
    <col min="15878" max="15878" width="63.77734375" style="2" bestFit="1" customWidth="1"/>
    <col min="15879" max="16086" width="11.44140625" style="2"/>
    <col min="16087" max="16087" width="52" style="2" customWidth="1"/>
    <col min="16088" max="16089" width="14" style="2" customWidth="1"/>
    <col min="16090" max="16090" width="4.88671875" style="2" customWidth="1"/>
    <col min="16091" max="16091" width="13.88671875" style="2" customWidth="1"/>
    <col min="16092" max="16092" width="2.109375" style="2" customWidth="1"/>
    <col min="16093" max="16093" width="2.5546875" style="2" customWidth="1"/>
    <col min="16094" max="16094" width="45" style="2" customWidth="1"/>
    <col min="16095" max="16106" width="13.33203125" style="2" customWidth="1"/>
    <col min="16107" max="16107" width="14.33203125" style="2" customWidth="1"/>
    <col min="16108" max="16108" width="13.33203125" style="2" customWidth="1"/>
    <col min="16109" max="16109" width="14.109375" style="2" customWidth="1"/>
    <col min="16110" max="16110" width="13.33203125" style="2" customWidth="1"/>
    <col min="16111" max="16111" width="14.33203125" style="2" customWidth="1"/>
    <col min="16112" max="16112" width="13.33203125" style="2" customWidth="1"/>
    <col min="16113" max="16113" width="14.33203125" style="2" customWidth="1"/>
    <col min="16114" max="16114" width="13.33203125" style="2" customWidth="1"/>
    <col min="16115" max="16115" width="14.44140625" style="2" customWidth="1"/>
    <col min="16116" max="16116" width="15.44140625" style="2" customWidth="1"/>
    <col min="16117" max="16117" width="15.21875" style="2" customWidth="1"/>
    <col min="16118" max="16118" width="12.21875" style="2" customWidth="1"/>
    <col min="16119" max="16119" width="63" style="2" customWidth="1"/>
    <col min="16120" max="16131" width="13.33203125" style="2" customWidth="1"/>
    <col min="16132" max="16132" width="14" style="2" customWidth="1"/>
    <col min="16133" max="16133" width="12.77734375" style="2" customWidth="1"/>
    <col min="16134" max="16134" width="63.77734375" style="2" bestFit="1" customWidth="1"/>
    <col min="16135" max="16384" width="11.44140625" style="2"/>
  </cols>
  <sheetData>
    <row r="1" spans="1:7" ht="15.6">
      <c r="A1" s="1" t="s">
        <v>0</v>
      </c>
      <c r="B1" s="1"/>
      <c r="C1" s="1"/>
      <c r="D1" s="1"/>
      <c r="E1" s="1"/>
    </row>
    <row r="2" spans="1:7" ht="15.6" hidden="1">
      <c r="A2" s="1" t="s">
        <v>1</v>
      </c>
      <c r="B2" s="1"/>
      <c r="C2" s="1"/>
      <c r="D2" s="1"/>
      <c r="E2" s="1"/>
    </row>
    <row r="3" spans="1:7" ht="15.6">
      <c r="A3" s="1" t="s">
        <v>2</v>
      </c>
      <c r="B3" s="1"/>
      <c r="C3" s="1"/>
      <c r="D3" s="1"/>
      <c r="E3" s="1"/>
    </row>
    <row r="4" spans="1:7" ht="15.6">
      <c r="A4" s="3" t="s">
        <v>3</v>
      </c>
      <c r="B4" s="3"/>
      <c r="C4" s="3"/>
      <c r="D4" s="3"/>
      <c r="E4" s="3"/>
    </row>
    <row r="5" spans="1:7" ht="15.6">
      <c r="A5" s="1" t="s">
        <v>4</v>
      </c>
      <c r="B5" s="1"/>
      <c r="C5" s="1"/>
      <c r="D5" s="1"/>
      <c r="E5" s="1"/>
    </row>
    <row r="6" spans="1:7" ht="35.4" customHeight="1">
      <c r="A6" s="5"/>
      <c r="B6" s="6"/>
      <c r="C6" s="6"/>
      <c r="D6" s="6"/>
      <c r="E6" s="6"/>
    </row>
    <row r="7" spans="1:7" ht="18" customHeight="1">
      <c r="A7" s="7" t="s">
        <v>5</v>
      </c>
      <c r="B7" s="4"/>
      <c r="C7" s="4"/>
      <c r="D7" s="4" t="s">
        <v>6</v>
      </c>
      <c r="E7" s="4">
        <v>5410336.3300000001</v>
      </c>
    </row>
    <row r="8" spans="1:7" ht="13.8">
      <c r="A8" s="7" t="s">
        <v>7</v>
      </c>
      <c r="B8" s="4"/>
      <c r="C8" s="4">
        <v>5325698.5</v>
      </c>
      <c r="D8" s="4"/>
    </row>
    <row r="9" spans="1:7" ht="12.75" customHeight="1">
      <c r="A9" s="2" t="s">
        <v>8</v>
      </c>
      <c r="B9" s="4"/>
      <c r="C9" s="4"/>
      <c r="D9" s="4"/>
    </row>
    <row r="10" spans="1:7">
      <c r="A10" s="2" t="s">
        <v>9</v>
      </c>
      <c r="B10" s="8">
        <v>5285211.92</v>
      </c>
      <c r="C10" s="4"/>
      <c r="D10" s="4"/>
    </row>
    <row r="11" spans="1:7" ht="15.75" customHeight="1">
      <c r="A11" s="2" t="s">
        <v>10</v>
      </c>
      <c r="B11" s="9">
        <v>40486.58</v>
      </c>
      <c r="C11" s="4"/>
      <c r="D11" s="4"/>
    </row>
    <row r="12" spans="1:7" ht="13.8">
      <c r="A12" s="7" t="s">
        <v>11</v>
      </c>
      <c r="B12" s="4"/>
      <c r="C12" s="10">
        <v>84637.83</v>
      </c>
      <c r="D12" s="4"/>
      <c r="G12" s="4"/>
    </row>
    <row r="13" spans="1:7" ht="15" customHeight="1">
      <c r="A13" s="2" t="s">
        <v>12</v>
      </c>
      <c r="B13" s="4">
        <v>54937.32</v>
      </c>
      <c r="C13" s="4"/>
      <c r="D13" s="4"/>
      <c r="G13" s="4"/>
    </row>
    <row r="14" spans="1:7">
      <c r="A14" s="2" t="s">
        <v>13</v>
      </c>
      <c r="B14" s="10">
        <v>29700.510000000002</v>
      </c>
      <c r="D14" s="4"/>
      <c r="G14" s="4"/>
    </row>
    <row r="15" spans="1:7" ht="13.8">
      <c r="A15" s="7" t="s">
        <v>14</v>
      </c>
      <c r="B15" s="4"/>
      <c r="C15" s="4"/>
      <c r="D15" s="4"/>
      <c r="E15" s="4">
        <v>1239718.7800000003</v>
      </c>
      <c r="G15" s="4"/>
    </row>
    <row r="16" spans="1:7" ht="12.75" customHeight="1">
      <c r="A16" s="2" t="s">
        <v>15</v>
      </c>
      <c r="B16" s="4"/>
      <c r="C16" s="4">
        <v>965544.51000000013</v>
      </c>
      <c r="D16" s="4"/>
      <c r="G16" s="4"/>
    </row>
    <row r="17" spans="1:7" ht="15.75" customHeight="1">
      <c r="A17" s="2" t="s">
        <v>16</v>
      </c>
      <c r="B17" s="8">
        <v>838975.1100000001</v>
      </c>
      <c r="C17" s="4"/>
      <c r="D17" s="4"/>
    </row>
    <row r="18" spans="1:7" ht="15" customHeight="1">
      <c r="A18" s="2" t="s">
        <v>17</v>
      </c>
      <c r="B18" s="8">
        <v>40779.26</v>
      </c>
      <c r="C18" s="4"/>
      <c r="D18" s="4"/>
    </row>
    <row r="19" spans="1:7" ht="15" customHeight="1">
      <c r="A19" s="2" t="s">
        <v>18</v>
      </c>
      <c r="B19" s="9">
        <v>85790.14</v>
      </c>
      <c r="C19" s="4"/>
      <c r="D19" s="4"/>
    </row>
    <row r="20" spans="1:7" ht="17.25" customHeight="1">
      <c r="A20" s="2" t="s">
        <v>19</v>
      </c>
      <c r="B20" s="8"/>
      <c r="C20" s="9">
        <v>274174.27</v>
      </c>
      <c r="D20" s="8"/>
    </row>
    <row r="21" spans="1:7" ht="15.75" customHeight="1">
      <c r="A21" s="2" t="s">
        <v>20</v>
      </c>
      <c r="B21" s="9">
        <v>274174.27</v>
      </c>
      <c r="C21" s="4"/>
      <c r="D21" s="4"/>
    </row>
    <row r="22" spans="1:7" ht="15" customHeight="1">
      <c r="A22" s="7" t="s">
        <v>21</v>
      </c>
      <c r="B22" s="4"/>
      <c r="C22" s="4"/>
      <c r="D22" s="4" t="s">
        <v>6</v>
      </c>
      <c r="E22" s="11">
        <v>4170617.55</v>
      </c>
    </row>
    <row r="23" spans="1:7" ht="17.25" customHeight="1">
      <c r="A23" s="7" t="s">
        <v>22</v>
      </c>
      <c r="B23" s="8"/>
      <c r="C23" s="4"/>
      <c r="D23" s="4"/>
      <c r="E23" s="4">
        <v>3047424.84</v>
      </c>
    </row>
    <row r="24" spans="1:7" ht="14.25" customHeight="1">
      <c r="A24" s="7" t="s">
        <v>23</v>
      </c>
      <c r="B24" s="8"/>
      <c r="C24" s="10">
        <v>3047424.84</v>
      </c>
      <c r="D24" s="4"/>
    </row>
    <row r="25" spans="1:7" ht="15" customHeight="1">
      <c r="A25" s="2" t="s">
        <v>24</v>
      </c>
      <c r="B25" s="8">
        <v>2131650.17</v>
      </c>
      <c r="C25" s="4"/>
      <c r="D25" s="4"/>
    </row>
    <row r="26" spans="1:7" ht="15.75" customHeight="1">
      <c r="A26" s="2" t="s">
        <v>25</v>
      </c>
      <c r="B26" s="8">
        <v>759269.27</v>
      </c>
      <c r="C26" s="4"/>
      <c r="D26" s="4"/>
    </row>
    <row r="27" spans="1:7">
      <c r="A27" s="2" t="s">
        <v>26</v>
      </c>
      <c r="B27" s="9">
        <v>156505.4</v>
      </c>
      <c r="C27" s="4"/>
      <c r="D27" s="4"/>
    </row>
    <row r="28" spans="1:7" ht="15.75" customHeight="1">
      <c r="A28" s="7" t="s">
        <v>27</v>
      </c>
      <c r="B28" s="8"/>
      <c r="C28" s="4"/>
      <c r="D28" s="4" t="s">
        <v>6</v>
      </c>
      <c r="E28" s="11">
        <v>1123192.71</v>
      </c>
    </row>
    <row r="29" spans="1:7" ht="16.5" customHeight="1">
      <c r="A29" s="12" t="s">
        <v>28</v>
      </c>
      <c r="B29" s="4"/>
      <c r="C29" s="4"/>
      <c r="D29" s="4"/>
      <c r="E29" s="8">
        <v>-15172.060000000005</v>
      </c>
    </row>
    <row r="30" spans="1:7" s="4" customFormat="1">
      <c r="A30" s="13" t="s">
        <v>29</v>
      </c>
      <c r="C30" s="8">
        <v>18742.629999999997</v>
      </c>
      <c r="F30" s="2"/>
      <c r="G30" s="2"/>
    </row>
    <row r="31" spans="1:7" s="4" customFormat="1">
      <c r="A31" s="2" t="s">
        <v>30</v>
      </c>
      <c r="B31" s="4">
        <v>8506.49</v>
      </c>
      <c r="F31" s="2"/>
      <c r="G31" s="2"/>
    </row>
    <row r="32" spans="1:7" s="4" customFormat="1" ht="14.25" customHeight="1">
      <c r="A32" s="2" t="s">
        <v>31</v>
      </c>
      <c r="B32" s="10">
        <v>10236.14</v>
      </c>
      <c r="F32" s="2"/>
      <c r="G32" s="2"/>
    </row>
    <row r="33" spans="1:7" s="4" customFormat="1">
      <c r="A33" s="13" t="s">
        <v>32</v>
      </c>
      <c r="C33" s="9">
        <v>33914.69</v>
      </c>
      <c r="F33" s="2"/>
      <c r="G33" s="2"/>
    </row>
    <row r="34" spans="1:7" s="4" customFormat="1" ht="14.25" customHeight="1">
      <c r="A34" s="13" t="s">
        <v>32</v>
      </c>
      <c r="B34" s="9">
        <v>33914.69</v>
      </c>
      <c r="F34" s="2"/>
      <c r="G34" s="2"/>
    </row>
    <row r="35" spans="1:7" ht="16.5" customHeight="1" thickBot="1">
      <c r="A35" s="7" t="s">
        <v>33</v>
      </c>
      <c r="B35" s="4"/>
      <c r="C35" s="4"/>
      <c r="D35" s="4" t="s">
        <v>6</v>
      </c>
      <c r="E35" s="14">
        <v>1108020.6499999999</v>
      </c>
      <c r="G35" s="4"/>
    </row>
    <row r="36" spans="1:7" ht="15.6" hidden="1" customHeight="1" thickBot="1">
      <c r="A36" s="2" t="s">
        <v>34</v>
      </c>
      <c r="B36" s="4"/>
      <c r="C36" s="4"/>
      <c r="D36" s="4" t="s">
        <v>6</v>
      </c>
      <c r="E36" s="15">
        <v>0</v>
      </c>
      <c r="G36" s="4"/>
    </row>
    <row r="37" spans="1:7" ht="16.5" customHeight="1">
      <c r="A37" s="2" t="s">
        <v>35</v>
      </c>
      <c r="B37" s="4"/>
      <c r="C37" s="4"/>
      <c r="D37" s="4" t="s">
        <v>6</v>
      </c>
      <c r="E37" s="15">
        <v>345203.84214999998</v>
      </c>
      <c r="G37" s="4"/>
    </row>
    <row r="38" spans="1:7" ht="14.4" thickBot="1">
      <c r="A38" s="7" t="s">
        <v>36</v>
      </c>
      <c r="B38" s="4"/>
      <c r="C38" s="4"/>
      <c r="D38" s="4" t="s">
        <v>6</v>
      </c>
      <c r="E38" s="16">
        <v>762816.80784999998</v>
      </c>
      <c r="G38" s="4"/>
    </row>
    <row r="39" spans="1:7" ht="13.8" thickTop="1">
      <c r="G39" s="4"/>
    </row>
    <row r="40" spans="1:7" s="4" customFormat="1" ht="12.75" customHeight="1">
      <c r="F40" s="2"/>
      <c r="G40" s="2"/>
    </row>
    <row r="41" spans="1:7" s="4" customFormat="1">
      <c r="F41" s="2"/>
      <c r="G41" s="2"/>
    </row>
    <row r="42" spans="1:7" s="4" customFormat="1">
      <c r="F42" s="2"/>
      <c r="G42" s="2"/>
    </row>
    <row r="43" spans="1:7" s="4" customFormat="1" ht="18.75" customHeight="1">
      <c r="F43" s="2"/>
      <c r="G43" s="2"/>
    </row>
    <row r="44" spans="1:7" s="4" customFormat="1">
      <c r="F44" s="2"/>
      <c r="G44" s="2"/>
    </row>
    <row r="45" spans="1:7" s="4" customFormat="1" ht="13.5" customHeight="1">
      <c r="F45" s="2"/>
      <c r="G45" s="2"/>
    </row>
    <row r="46" spans="1:7" s="4" customFormat="1" ht="14.25" customHeight="1">
      <c r="G46" s="2"/>
    </row>
    <row r="47" spans="1:7" s="4" customFormat="1" ht="15.75" customHeight="1">
      <c r="F47" s="2"/>
      <c r="G47" s="2"/>
    </row>
    <row r="48" spans="1:7" s="4" customFormat="1">
      <c r="A48" s="2"/>
      <c r="B48" s="17"/>
      <c r="C48" s="17"/>
      <c r="D48" s="17"/>
      <c r="E48" s="17"/>
      <c r="F48" s="2"/>
      <c r="G48" s="2"/>
    </row>
    <row r="49" spans="1:7" s="4" customFormat="1">
      <c r="A49" s="2"/>
      <c r="B49" s="17"/>
      <c r="C49" s="17"/>
      <c r="D49" s="17"/>
      <c r="E49" s="17"/>
      <c r="F49" s="2"/>
      <c r="G49" s="2"/>
    </row>
    <row r="50" spans="1:7" s="4" customFormat="1">
      <c r="A50" s="2"/>
      <c r="D50" s="2"/>
      <c r="F50" s="2"/>
      <c r="G50" s="2"/>
    </row>
    <row r="51" spans="1:7" s="4" customFormat="1">
      <c r="A51" s="2"/>
      <c r="D51" s="2"/>
      <c r="F51" s="2"/>
      <c r="G51" s="2"/>
    </row>
    <row r="52" spans="1:7" s="4" customFormat="1">
      <c r="A52" s="2"/>
      <c r="D52" s="2"/>
      <c r="F52" s="2"/>
      <c r="G52" s="2"/>
    </row>
    <row r="53" spans="1:7">
      <c r="A53" s="18"/>
    </row>
    <row r="54" spans="1:7">
      <c r="A54" s="18"/>
    </row>
    <row r="55" spans="1:7" s="4" customFormat="1">
      <c r="A55" s="2"/>
      <c r="B55" s="2"/>
      <c r="C55" s="2"/>
      <c r="D55" s="2"/>
      <c r="F55" s="2"/>
      <c r="G55" s="2"/>
    </row>
    <row r="56" spans="1:7" s="4" customFormat="1">
      <c r="A56" s="2"/>
      <c r="B56" s="2"/>
      <c r="C56" s="2"/>
      <c r="D56" s="2"/>
      <c r="F56" s="2"/>
      <c r="G56" s="2"/>
    </row>
    <row r="57" spans="1:7" s="4" customFormat="1">
      <c r="A57" s="2"/>
      <c r="B57" s="2"/>
      <c r="C57" s="2"/>
      <c r="D57" s="2"/>
      <c r="F57" s="2"/>
      <c r="G57" s="2"/>
    </row>
    <row r="58" spans="1:7" s="4" customFormat="1">
      <c r="A58" s="2"/>
      <c r="B58" s="2"/>
      <c r="C58" s="2"/>
      <c r="D58" s="2"/>
      <c r="F58" s="2"/>
      <c r="G58" s="2"/>
    </row>
    <row r="59" spans="1:7" s="4" customFormat="1" ht="15" customHeight="1">
      <c r="A59" s="2"/>
      <c r="B59" s="2"/>
      <c r="C59" s="2"/>
      <c r="D59" s="2"/>
      <c r="F59" s="2"/>
      <c r="G59" s="2"/>
    </row>
    <row r="60" spans="1:7" s="4" customFormat="1">
      <c r="A60" s="2"/>
      <c r="B60" s="2"/>
      <c r="C60" s="2"/>
      <c r="D60" s="2"/>
      <c r="F60" s="2"/>
      <c r="G60" s="2"/>
    </row>
    <row r="62" spans="1:7">
      <c r="E62" s="19"/>
    </row>
  </sheetData>
  <sheetProtection formatRows="0" sort="0" autoFilter="0" pivotTables="0"/>
  <autoFilter ref="A7:E38" xr:uid="{83A2F0F3-13A4-4BD0-91FA-6D99D47575B5}"/>
  <mergeCells count="5">
    <mergeCell ref="A1:E1"/>
    <mergeCell ref="A2:E2"/>
    <mergeCell ref="A3:E3"/>
    <mergeCell ref="A4:E4"/>
    <mergeCell ref="A5:E5"/>
  </mergeCells>
  <dataValidations count="2">
    <dataValidation type="list" allowBlank="1" showInputMessage="1" showErrorMessage="1" sqref="JA8 WVM983048 WLQ983048 WBU983048 VRY983048 VIC983048 UYG983048 UOK983048 UEO983048 TUS983048 TKW983048 TBA983048 SRE983048 SHI983048 RXM983048 RNQ983048 RDU983048 QTY983048 QKC983048 QAG983048 PQK983048 PGO983048 OWS983048 OMW983048 ODA983048 NTE983048 NJI983048 MZM983048 MPQ983048 MFU983048 LVY983048 LMC983048 LCG983048 KSK983048 KIO983048 JYS983048 JOW983048 JFA983048 IVE983048 ILI983048 IBM983048 HRQ983048 HHU983048 GXY983048 GOC983048 GEG983048 FUK983048 FKO983048 FAS983048 EQW983048 EHA983048 DXE983048 DNI983048 DDM983048 CTQ983048 CJU983048 BZY983048 BQC983048 BGG983048 AWK983048 AMO983048 ACS983048 SW983048 JA983048 WVM917512 WLQ917512 WBU917512 VRY917512 VIC917512 UYG917512 UOK917512 UEO917512 TUS917512 TKW917512 TBA917512 SRE917512 SHI917512 RXM917512 RNQ917512 RDU917512 QTY917512 QKC917512 QAG917512 PQK917512 PGO917512 OWS917512 OMW917512 ODA917512 NTE917512 NJI917512 MZM917512 MPQ917512 MFU917512 LVY917512 LMC917512 LCG917512 KSK917512 KIO917512 JYS917512 JOW917512 JFA917512 IVE917512 ILI917512 IBM917512 HRQ917512 HHU917512 GXY917512 GOC917512 GEG917512 FUK917512 FKO917512 FAS917512 EQW917512 EHA917512 DXE917512 DNI917512 DDM917512 CTQ917512 CJU917512 BZY917512 BQC917512 BGG917512 AWK917512 AMO917512 ACS917512 SW917512 JA917512 WVM851976 WLQ851976 WBU851976 VRY851976 VIC851976 UYG851976 UOK851976 UEO851976 TUS851976 TKW851976 TBA851976 SRE851976 SHI851976 RXM851976 RNQ851976 RDU851976 QTY851976 QKC851976 QAG851976 PQK851976 PGO851976 OWS851976 OMW851976 ODA851976 NTE851976 NJI851976 MZM851976 MPQ851976 MFU851976 LVY851976 LMC851976 LCG851976 KSK851976 KIO851976 JYS851976 JOW851976 JFA851976 IVE851976 ILI851976 IBM851976 HRQ851976 HHU851976 GXY851976 GOC851976 GEG851976 FUK851976 FKO851976 FAS851976 EQW851976 EHA851976 DXE851976 DNI851976 DDM851976 CTQ851976 CJU851976 BZY851976 BQC851976 BGG851976 AWK851976 AMO851976 ACS851976 SW851976 JA851976 WVM786440 WLQ786440 WBU786440 VRY786440 VIC786440 UYG786440 UOK786440 UEO786440 TUS786440 TKW786440 TBA786440 SRE786440 SHI786440 RXM786440 RNQ786440 RDU786440 QTY786440 QKC786440 QAG786440 PQK786440 PGO786440 OWS786440 OMW786440 ODA786440 NTE786440 NJI786440 MZM786440 MPQ786440 MFU786440 LVY786440 LMC786440 LCG786440 KSK786440 KIO786440 JYS786440 JOW786440 JFA786440 IVE786440 ILI786440 IBM786440 HRQ786440 HHU786440 GXY786440 GOC786440 GEG786440 FUK786440 FKO786440 FAS786440 EQW786440 EHA786440 DXE786440 DNI786440 DDM786440 CTQ786440 CJU786440 BZY786440 BQC786440 BGG786440 AWK786440 AMO786440 ACS786440 SW786440 JA786440 WVM720904 WLQ720904 WBU720904 VRY720904 VIC720904 UYG720904 UOK720904 UEO720904 TUS720904 TKW720904 TBA720904 SRE720904 SHI720904 RXM720904 RNQ720904 RDU720904 QTY720904 QKC720904 QAG720904 PQK720904 PGO720904 OWS720904 OMW720904 ODA720904 NTE720904 NJI720904 MZM720904 MPQ720904 MFU720904 LVY720904 LMC720904 LCG720904 KSK720904 KIO720904 JYS720904 JOW720904 JFA720904 IVE720904 ILI720904 IBM720904 HRQ720904 HHU720904 GXY720904 GOC720904 GEG720904 FUK720904 FKO720904 FAS720904 EQW720904 EHA720904 DXE720904 DNI720904 DDM720904 CTQ720904 CJU720904 BZY720904 BQC720904 BGG720904 AWK720904 AMO720904 ACS720904 SW720904 JA720904 WVM655368 WLQ655368 WBU655368 VRY655368 VIC655368 UYG655368 UOK655368 UEO655368 TUS655368 TKW655368 TBA655368 SRE655368 SHI655368 RXM655368 RNQ655368 RDU655368 QTY655368 QKC655368 QAG655368 PQK655368 PGO655368 OWS655368 OMW655368 ODA655368 NTE655368 NJI655368 MZM655368 MPQ655368 MFU655368 LVY655368 LMC655368 LCG655368 KSK655368 KIO655368 JYS655368 JOW655368 JFA655368 IVE655368 ILI655368 IBM655368 HRQ655368 HHU655368 GXY655368 GOC655368 GEG655368 FUK655368 FKO655368 FAS655368 EQW655368 EHA655368 DXE655368 DNI655368 DDM655368 CTQ655368 CJU655368 BZY655368 BQC655368 BGG655368 AWK655368 AMO655368 ACS655368 SW655368 JA655368 WVM589832 WLQ589832 WBU589832 VRY589832 VIC589832 UYG589832 UOK589832 UEO589832 TUS589832 TKW589832 TBA589832 SRE589832 SHI589832 RXM589832 RNQ589832 RDU589832 QTY589832 QKC589832 QAG589832 PQK589832 PGO589832 OWS589832 OMW589832 ODA589832 NTE589832 NJI589832 MZM589832 MPQ589832 MFU589832 LVY589832 LMC589832 LCG589832 KSK589832 KIO589832 JYS589832 JOW589832 JFA589832 IVE589832 ILI589832 IBM589832 HRQ589832 HHU589832 GXY589832 GOC589832 GEG589832 FUK589832 FKO589832 FAS589832 EQW589832 EHA589832 DXE589832 DNI589832 DDM589832 CTQ589832 CJU589832 BZY589832 BQC589832 BGG589832 AWK589832 AMO589832 ACS589832 SW589832 JA589832 WVM524296 WLQ524296 WBU524296 VRY524296 VIC524296 UYG524296 UOK524296 UEO524296 TUS524296 TKW524296 TBA524296 SRE524296 SHI524296 RXM524296 RNQ524296 RDU524296 QTY524296 QKC524296 QAG524296 PQK524296 PGO524296 OWS524296 OMW524296 ODA524296 NTE524296 NJI524296 MZM524296 MPQ524296 MFU524296 LVY524296 LMC524296 LCG524296 KSK524296 KIO524296 JYS524296 JOW524296 JFA524296 IVE524296 ILI524296 IBM524296 HRQ524296 HHU524296 GXY524296 GOC524296 GEG524296 FUK524296 FKO524296 FAS524296 EQW524296 EHA524296 DXE524296 DNI524296 DDM524296 CTQ524296 CJU524296 BZY524296 BQC524296 BGG524296 AWK524296 AMO524296 ACS524296 SW524296 JA524296 WVM458760 WLQ458760 WBU458760 VRY458760 VIC458760 UYG458760 UOK458760 UEO458760 TUS458760 TKW458760 TBA458760 SRE458760 SHI458760 RXM458760 RNQ458760 RDU458760 QTY458760 QKC458760 QAG458760 PQK458760 PGO458760 OWS458760 OMW458760 ODA458760 NTE458760 NJI458760 MZM458760 MPQ458760 MFU458760 LVY458760 LMC458760 LCG458760 KSK458760 KIO458760 JYS458760 JOW458760 JFA458760 IVE458760 ILI458760 IBM458760 HRQ458760 HHU458760 GXY458760 GOC458760 GEG458760 FUK458760 FKO458760 FAS458760 EQW458760 EHA458760 DXE458760 DNI458760 DDM458760 CTQ458760 CJU458760 BZY458760 BQC458760 BGG458760 AWK458760 AMO458760 ACS458760 SW458760 JA458760 WVM393224 WLQ393224 WBU393224 VRY393224 VIC393224 UYG393224 UOK393224 UEO393224 TUS393224 TKW393224 TBA393224 SRE393224 SHI393224 RXM393224 RNQ393224 RDU393224 QTY393224 QKC393224 QAG393224 PQK393224 PGO393224 OWS393224 OMW393224 ODA393224 NTE393224 NJI393224 MZM393224 MPQ393224 MFU393224 LVY393224 LMC393224 LCG393224 KSK393224 KIO393224 JYS393224 JOW393224 JFA393224 IVE393224 ILI393224 IBM393224 HRQ393224 HHU393224 GXY393224 GOC393224 GEG393224 FUK393224 FKO393224 FAS393224 EQW393224 EHA393224 DXE393224 DNI393224 DDM393224 CTQ393224 CJU393224 BZY393224 BQC393224 BGG393224 AWK393224 AMO393224 ACS393224 SW393224 JA393224 WVM327688 WLQ327688 WBU327688 VRY327688 VIC327688 UYG327688 UOK327688 UEO327688 TUS327688 TKW327688 TBA327688 SRE327688 SHI327688 RXM327688 RNQ327688 RDU327688 QTY327688 QKC327688 QAG327688 PQK327688 PGO327688 OWS327688 OMW327688 ODA327688 NTE327688 NJI327688 MZM327688 MPQ327688 MFU327688 LVY327688 LMC327688 LCG327688 KSK327688 KIO327688 JYS327688 JOW327688 JFA327688 IVE327688 ILI327688 IBM327688 HRQ327688 HHU327688 GXY327688 GOC327688 GEG327688 FUK327688 FKO327688 FAS327688 EQW327688 EHA327688 DXE327688 DNI327688 DDM327688 CTQ327688 CJU327688 BZY327688 BQC327688 BGG327688 AWK327688 AMO327688 ACS327688 SW327688 JA327688 WVM262152 WLQ262152 WBU262152 VRY262152 VIC262152 UYG262152 UOK262152 UEO262152 TUS262152 TKW262152 TBA262152 SRE262152 SHI262152 RXM262152 RNQ262152 RDU262152 QTY262152 QKC262152 QAG262152 PQK262152 PGO262152 OWS262152 OMW262152 ODA262152 NTE262152 NJI262152 MZM262152 MPQ262152 MFU262152 LVY262152 LMC262152 LCG262152 KSK262152 KIO262152 JYS262152 JOW262152 JFA262152 IVE262152 ILI262152 IBM262152 HRQ262152 HHU262152 GXY262152 GOC262152 GEG262152 FUK262152 FKO262152 FAS262152 EQW262152 EHA262152 DXE262152 DNI262152 DDM262152 CTQ262152 CJU262152 BZY262152 BQC262152 BGG262152 AWK262152 AMO262152 ACS262152 SW262152 JA262152 WVM196616 WLQ196616 WBU196616 VRY196616 VIC196616 UYG196616 UOK196616 UEO196616 TUS196616 TKW196616 TBA196616 SRE196616 SHI196616 RXM196616 RNQ196616 RDU196616 QTY196616 QKC196616 QAG196616 PQK196616 PGO196616 OWS196616 OMW196616 ODA196616 NTE196616 NJI196616 MZM196616 MPQ196616 MFU196616 LVY196616 LMC196616 LCG196616 KSK196616 KIO196616 JYS196616 JOW196616 JFA196616 IVE196616 ILI196616 IBM196616 HRQ196616 HHU196616 GXY196616 GOC196616 GEG196616 FUK196616 FKO196616 FAS196616 EQW196616 EHA196616 DXE196616 DNI196616 DDM196616 CTQ196616 CJU196616 BZY196616 BQC196616 BGG196616 AWK196616 AMO196616 ACS196616 SW196616 JA196616 WVM131080 WLQ131080 WBU131080 VRY131080 VIC131080 UYG131080 UOK131080 UEO131080 TUS131080 TKW131080 TBA131080 SRE131080 SHI131080 RXM131080 RNQ131080 RDU131080 QTY131080 QKC131080 QAG131080 PQK131080 PGO131080 OWS131080 OMW131080 ODA131080 NTE131080 NJI131080 MZM131080 MPQ131080 MFU131080 LVY131080 LMC131080 LCG131080 KSK131080 KIO131080 JYS131080 JOW131080 JFA131080 IVE131080 ILI131080 IBM131080 HRQ131080 HHU131080 GXY131080 GOC131080 GEG131080 FUK131080 FKO131080 FAS131080 EQW131080 EHA131080 DXE131080 DNI131080 DDM131080 CTQ131080 CJU131080 BZY131080 BQC131080 BGG131080 AWK131080 AMO131080 ACS131080 SW131080 JA131080 WVM65544 WLQ65544 WBU65544 VRY65544 VIC65544 UYG65544 UOK65544 UEO65544 TUS65544 TKW65544 TBA65544 SRE65544 SHI65544 RXM65544 RNQ65544 RDU65544 QTY65544 QKC65544 QAG65544 PQK65544 PGO65544 OWS65544 OMW65544 ODA65544 NTE65544 NJI65544 MZM65544 MPQ65544 MFU65544 LVY65544 LMC65544 LCG65544 KSK65544 KIO65544 JYS65544 JOW65544 JFA65544 IVE65544 ILI65544 IBM65544 HRQ65544 HHU65544 GXY65544 GOC65544 GEG65544 FUK65544 FKO65544 FAS65544 EQW65544 EHA65544 DXE65544 DNI65544 DDM65544 CTQ65544 CJU65544 BZY65544 BQC65544 BGG65544 AWK65544 AMO65544 ACS65544 SW65544 JA65544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xr:uid="{8EBDBE0F-1E17-474F-BC7B-E5E484969D17}">
      <formula1>#REF!</formula1>
    </dataValidation>
    <dataValidation type="list" allowBlank="1" showInputMessage="1" showErrorMessage="1" sqref="WTS983044:WTW983044 WJW983044:WKA983044 WAA983044:WAE983044 VQE983044:VQI983044 VGI983044:VGM983044 UWM983044:UWQ983044 UMQ983044:UMU983044 UCU983044:UCY983044 TSY983044:TTC983044 TJC983044:TJG983044 SZG983044:SZK983044 SPK983044:SPO983044 SFO983044:SFS983044 RVS983044:RVW983044 RLW983044:RMA983044 RCA983044:RCE983044 QSE983044:QSI983044 QII983044:QIM983044 PYM983044:PYQ983044 POQ983044:POU983044 PEU983044:PEY983044 OUY983044:OVC983044 OLC983044:OLG983044 OBG983044:OBK983044 NRK983044:NRO983044 NHO983044:NHS983044 MXS983044:MXW983044 MNW983044:MOA983044 MEA983044:MEE983044 LUE983044:LUI983044 LKI983044:LKM983044 LAM983044:LAQ983044 KQQ983044:KQU983044 KGU983044:KGY983044 JWY983044:JXC983044 JNC983044:JNG983044 JDG983044:JDK983044 ITK983044:ITO983044 IJO983044:IJS983044 HZS983044:HZW983044 HPW983044:HQA983044 HGA983044:HGE983044 GWE983044:GWI983044 GMI983044:GMM983044 GCM983044:GCQ983044 FSQ983044:FSU983044 FIU983044:FIY983044 EYY983044:EZC983044 EPC983044:EPG983044 EFG983044:EFK983044 DVK983044:DVO983044 DLO983044:DLS983044 DBS983044:DBW983044 CRW983044:CSA983044 CIA983044:CIE983044 BYE983044:BYI983044 BOI983044:BOM983044 BEM983044:BEQ983044 AUQ983044:AUU983044 AKU983044:AKY983044 AAY983044:ABC983044 RC983044:RG983044 HG983044:HK983044 A983044:E983044 WTS917508:WTW917508 WJW917508:WKA917508 WAA917508:WAE917508 VQE917508:VQI917508 VGI917508:VGM917508 UWM917508:UWQ917508 UMQ917508:UMU917508 UCU917508:UCY917508 TSY917508:TTC917508 TJC917508:TJG917508 SZG917508:SZK917508 SPK917508:SPO917508 SFO917508:SFS917508 RVS917508:RVW917508 RLW917508:RMA917508 RCA917508:RCE917508 QSE917508:QSI917508 QII917508:QIM917508 PYM917508:PYQ917508 POQ917508:POU917508 PEU917508:PEY917508 OUY917508:OVC917508 OLC917508:OLG917508 OBG917508:OBK917508 NRK917508:NRO917508 NHO917508:NHS917508 MXS917508:MXW917508 MNW917508:MOA917508 MEA917508:MEE917508 LUE917508:LUI917508 LKI917508:LKM917508 LAM917508:LAQ917508 KQQ917508:KQU917508 KGU917508:KGY917508 JWY917508:JXC917508 JNC917508:JNG917508 JDG917508:JDK917508 ITK917508:ITO917508 IJO917508:IJS917508 HZS917508:HZW917508 HPW917508:HQA917508 HGA917508:HGE917508 GWE917508:GWI917508 GMI917508:GMM917508 GCM917508:GCQ917508 FSQ917508:FSU917508 FIU917508:FIY917508 EYY917508:EZC917508 EPC917508:EPG917508 EFG917508:EFK917508 DVK917508:DVO917508 DLO917508:DLS917508 DBS917508:DBW917508 CRW917508:CSA917508 CIA917508:CIE917508 BYE917508:BYI917508 BOI917508:BOM917508 BEM917508:BEQ917508 AUQ917508:AUU917508 AKU917508:AKY917508 AAY917508:ABC917508 RC917508:RG917508 HG917508:HK917508 A917508:E917508 WTS851972:WTW851972 WJW851972:WKA851972 WAA851972:WAE851972 VQE851972:VQI851972 VGI851972:VGM851972 UWM851972:UWQ851972 UMQ851972:UMU851972 UCU851972:UCY851972 TSY851972:TTC851972 TJC851972:TJG851972 SZG851972:SZK851972 SPK851972:SPO851972 SFO851972:SFS851972 RVS851972:RVW851972 RLW851972:RMA851972 RCA851972:RCE851972 QSE851972:QSI851972 QII851972:QIM851972 PYM851972:PYQ851972 POQ851972:POU851972 PEU851972:PEY851972 OUY851972:OVC851972 OLC851972:OLG851972 OBG851972:OBK851972 NRK851972:NRO851972 NHO851972:NHS851972 MXS851972:MXW851972 MNW851972:MOA851972 MEA851972:MEE851972 LUE851972:LUI851972 LKI851972:LKM851972 LAM851972:LAQ851972 KQQ851972:KQU851972 KGU851972:KGY851972 JWY851972:JXC851972 JNC851972:JNG851972 JDG851972:JDK851972 ITK851972:ITO851972 IJO851972:IJS851972 HZS851972:HZW851972 HPW851972:HQA851972 HGA851972:HGE851972 GWE851972:GWI851972 GMI851972:GMM851972 GCM851972:GCQ851972 FSQ851972:FSU851972 FIU851972:FIY851972 EYY851972:EZC851972 EPC851972:EPG851972 EFG851972:EFK851972 DVK851972:DVO851972 DLO851972:DLS851972 DBS851972:DBW851972 CRW851972:CSA851972 CIA851972:CIE851972 BYE851972:BYI851972 BOI851972:BOM851972 BEM851972:BEQ851972 AUQ851972:AUU851972 AKU851972:AKY851972 AAY851972:ABC851972 RC851972:RG851972 HG851972:HK851972 A851972:E851972 WTS786436:WTW786436 WJW786436:WKA786436 WAA786436:WAE786436 VQE786436:VQI786436 VGI786436:VGM786436 UWM786436:UWQ786436 UMQ786436:UMU786436 UCU786436:UCY786436 TSY786436:TTC786436 TJC786436:TJG786436 SZG786436:SZK786436 SPK786436:SPO786436 SFO786436:SFS786436 RVS786436:RVW786436 RLW786436:RMA786436 RCA786436:RCE786436 QSE786436:QSI786436 QII786436:QIM786436 PYM786436:PYQ786436 POQ786436:POU786436 PEU786436:PEY786436 OUY786436:OVC786436 OLC786436:OLG786436 OBG786436:OBK786436 NRK786436:NRO786436 NHO786436:NHS786436 MXS786436:MXW786436 MNW786436:MOA786436 MEA786436:MEE786436 LUE786436:LUI786436 LKI786436:LKM786436 LAM786436:LAQ786436 KQQ786436:KQU786436 KGU786436:KGY786436 JWY786436:JXC786436 JNC786436:JNG786436 JDG786436:JDK786436 ITK786436:ITO786436 IJO786436:IJS786436 HZS786436:HZW786436 HPW786436:HQA786436 HGA786436:HGE786436 GWE786436:GWI786436 GMI786436:GMM786436 GCM786436:GCQ786436 FSQ786436:FSU786436 FIU786436:FIY786436 EYY786436:EZC786436 EPC786436:EPG786436 EFG786436:EFK786436 DVK786436:DVO786436 DLO786436:DLS786436 DBS786436:DBW786436 CRW786436:CSA786436 CIA786436:CIE786436 BYE786436:BYI786436 BOI786436:BOM786436 BEM786436:BEQ786436 AUQ786436:AUU786436 AKU786436:AKY786436 AAY786436:ABC786436 RC786436:RG786436 HG786436:HK786436 A786436:E786436 WTS720900:WTW720900 WJW720900:WKA720900 WAA720900:WAE720900 VQE720900:VQI720900 VGI720900:VGM720900 UWM720900:UWQ720900 UMQ720900:UMU720900 UCU720900:UCY720900 TSY720900:TTC720900 TJC720900:TJG720900 SZG720900:SZK720900 SPK720900:SPO720900 SFO720900:SFS720900 RVS720900:RVW720900 RLW720900:RMA720900 RCA720900:RCE720900 QSE720900:QSI720900 QII720900:QIM720900 PYM720900:PYQ720900 POQ720900:POU720900 PEU720900:PEY720900 OUY720900:OVC720900 OLC720900:OLG720900 OBG720900:OBK720900 NRK720900:NRO720900 NHO720900:NHS720900 MXS720900:MXW720900 MNW720900:MOA720900 MEA720900:MEE720900 LUE720900:LUI720900 LKI720900:LKM720900 LAM720900:LAQ720900 KQQ720900:KQU720900 KGU720900:KGY720900 JWY720900:JXC720900 JNC720900:JNG720900 JDG720900:JDK720900 ITK720900:ITO720900 IJO720900:IJS720900 HZS720900:HZW720900 HPW720900:HQA720900 HGA720900:HGE720900 GWE720900:GWI720900 GMI720900:GMM720900 GCM720900:GCQ720900 FSQ720900:FSU720900 FIU720900:FIY720900 EYY720900:EZC720900 EPC720900:EPG720900 EFG720900:EFK720900 DVK720900:DVO720900 DLO720900:DLS720900 DBS720900:DBW720900 CRW720900:CSA720900 CIA720900:CIE720900 BYE720900:BYI720900 BOI720900:BOM720900 BEM720900:BEQ720900 AUQ720900:AUU720900 AKU720900:AKY720900 AAY720900:ABC720900 RC720900:RG720900 HG720900:HK720900 A720900:E720900 WTS655364:WTW655364 WJW655364:WKA655364 WAA655364:WAE655364 VQE655364:VQI655364 VGI655364:VGM655364 UWM655364:UWQ655364 UMQ655364:UMU655364 UCU655364:UCY655364 TSY655364:TTC655364 TJC655364:TJG655364 SZG655364:SZK655364 SPK655364:SPO655364 SFO655364:SFS655364 RVS655364:RVW655364 RLW655364:RMA655364 RCA655364:RCE655364 QSE655364:QSI655364 QII655364:QIM655364 PYM655364:PYQ655364 POQ655364:POU655364 PEU655364:PEY655364 OUY655364:OVC655364 OLC655364:OLG655364 OBG655364:OBK655364 NRK655364:NRO655364 NHO655364:NHS655364 MXS655364:MXW655364 MNW655364:MOA655364 MEA655364:MEE655364 LUE655364:LUI655364 LKI655364:LKM655364 LAM655364:LAQ655364 KQQ655364:KQU655364 KGU655364:KGY655364 JWY655364:JXC655364 JNC655364:JNG655364 JDG655364:JDK655364 ITK655364:ITO655364 IJO655364:IJS655364 HZS655364:HZW655364 HPW655364:HQA655364 HGA655364:HGE655364 GWE655364:GWI655364 GMI655364:GMM655364 GCM655364:GCQ655364 FSQ655364:FSU655364 FIU655364:FIY655364 EYY655364:EZC655364 EPC655364:EPG655364 EFG655364:EFK655364 DVK655364:DVO655364 DLO655364:DLS655364 DBS655364:DBW655364 CRW655364:CSA655364 CIA655364:CIE655364 BYE655364:BYI655364 BOI655364:BOM655364 BEM655364:BEQ655364 AUQ655364:AUU655364 AKU655364:AKY655364 AAY655364:ABC655364 RC655364:RG655364 HG655364:HK655364 A655364:E655364 WTS589828:WTW589828 WJW589828:WKA589828 WAA589828:WAE589828 VQE589828:VQI589828 VGI589828:VGM589828 UWM589828:UWQ589828 UMQ589828:UMU589828 UCU589828:UCY589828 TSY589828:TTC589828 TJC589828:TJG589828 SZG589828:SZK589828 SPK589828:SPO589828 SFO589828:SFS589828 RVS589828:RVW589828 RLW589828:RMA589828 RCA589828:RCE589828 QSE589828:QSI589828 QII589828:QIM589828 PYM589828:PYQ589828 POQ589828:POU589828 PEU589828:PEY589828 OUY589828:OVC589828 OLC589828:OLG589828 OBG589828:OBK589828 NRK589828:NRO589828 NHO589828:NHS589828 MXS589828:MXW589828 MNW589828:MOA589828 MEA589828:MEE589828 LUE589828:LUI589828 LKI589828:LKM589828 LAM589828:LAQ589828 KQQ589828:KQU589828 KGU589828:KGY589828 JWY589828:JXC589828 JNC589828:JNG589828 JDG589828:JDK589828 ITK589828:ITO589828 IJO589828:IJS589828 HZS589828:HZW589828 HPW589828:HQA589828 HGA589828:HGE589828 GWE589828:GWI589828 GMI589828:GMM589828 GCM589828:GCQ589828 FSQ589828:FSU589828 FIU589828:FIY589828 EYY589828:EZC589828 EPC589828:EPG589828 EFG589828:EFK589828 DVK589828:DVO589828 DLO589828:DLS589828 DBS589828:DBW589828 CRW589828:CSA589828 CIA589828:CIE589828 BYE589828:BYI589828 BOI589828:BOM589828 BEM589828:BEQ589828 AUQ589828:AUU589828 AKU589828:AKY589828 AAY589828:ABC589828 RC589828:RG589828 HG589828:HK589828 A589828:E589828 WTS524292:WTW524292 WJW524292:WKA524292 WAA524292:WAE524292 VQE524292:VQI524292 VGI524292:VGM524292 UWM524292:UWQ524292 UMQ524292:UMU524292 UCU524292:UCY524292 TSY524292:TTC524292 TJC524292:TJG524292 SZG524292:SZK524292 SPK524292:SPO524292 SFO524292:SFS524292 RVS524292:RVW524292 RLW524292:RMA524292 RCA524292:RCE524292 QSE524292:QSI524292 QII524292:QIM524292 PYM524292:PYQ524292 POQ524292:POU524292 PEU524292:PEY524292 OUY524292:OVC524292 OLC524292:OLG524292 OBG524292:OBK524292 NRK524292:NRO524292 NHO524292:NHS524292 MXS524292:MXW524292 MNW524292:MOA524292 MEA524292:MEE524292 LUE524292:LUI524292 LKI524292:LKM524292 LAM524292:LAQ524292 KQQ524292:KQU524292 KGU524292:KGY524292 JWY524292:JXC524292 JNC524292:JNG524292 JDG524292:JDK524292 ITK524292:ITO524292 IJO524292:IJS524292 HZS524292:HZW524292 HPW524292:HQA524292 HGA524292:HGE524292 GWE524292:GWI524292 GMI524292:GMM524292 GCM524292:GCQ524292 FSQ524292:FSU524292 FIU524292:FIY524292 EYY524292:EZC524292 EPC524292:EPG524292 EFG524292:EFK524292 DVK524292:DVO524292 DLO524292:DLS524292 DBS524292:DBW524292 CRW524292:CSA524292 CIA524292:CIE524292 BYE524292:BYI524292 BOI524292:BOM524292 BEM524292:BEQ524292 AUQ524292:AUU524292 AKU524292:AKY524292 AAY524292:ABC524292 RC524292:RG524292 HG524292:HK524292 A524292:E524292 WTS458756:WTW458756 WJW458756:WKA458756 WAA458756:WAE458756 VQE458756:VQI458756 VGI458756:VGM458756 UWM458756:UWQ458756 UMQ458756:UMU458756 UCU458756:UCY458756 TSY458756:TTC458756 TJC458756:TJG458756 SZG458756:SZK458756 SPK458756:SPO458756 SFO458756:SFS458756 RVS458756:RVW458756 RLW458756:RMA458756 RCA458756:RCE458756 QSE458756:QSI458756 QII458756:QIM458756 PYM458756:PYQ458756 POQ458756:POU458756 PEU458756:PEY458756 OUY458756:OVC458756 OLC458756:OLG458756 OBG458756:OBK458756 NRK458756:NRO458756 NHO458756:NHS458756 MXS458756:MXW458756 MNW458756:MOA458756 MEA458756:MEE458756 LUE458756:LUI458756 LKI458756:LKM458756 LAM458756:LAQ458756 KQQ458756:KQU458756 KGU458756:KGY458756 JWY458756:JXC458756 JNC458756:JNG458756 JDG458756:JDK458756 ITK458756:ITO458756 IJO458756:IJS458756 HZS458756:HZW458756 HPW458756:HQA458756 HGA458756:HGE458756 GWE458756:GWI458756 GMI458756:GMM458756 GCM458756:GCQ458756 FSQ458756:FSU458756 FIU458756:FIY458756 EYY458756:EZC458756 EPC458756:EPG458756 EFG458756:EFK458756 DVK458756:DVO458756 DLO458756:DLS458756 DBS458756:DBW458756 CRW458756:CSA458756 CIA458756:CIE458756 BYE458756:BYI458756 BOI458756:BOM458756 BEM458756:BEQ458756 AUQ458756:AUU458756 AKU458756:AKY458756 AAY458756:ABC458756 RC458756:RG458756 HG458756:HK458756 A458756:E458756 WTS393220:WTW393220 WJW393220:WKA393220 WAA393220:WAE393220 VQE393220:VQI393220 VGI393220:VGM393220 UWM393220:UWQ393220 UMQ393220:UMU393220 UCU393220:UCY393220 TSY393220:TTC393220 TJC393220:TJG393220 SZG393220:SZK393220 SPK393220:SPO393220 SFO393220:SFS393220 RVS393220:RVW393220 RLW393220:RMA393220 RCA393220:RCE393220 QSE393220:QSI393220 QII393220:QIM393220 PYM393220:PYQ393220 POQ393220:POU393220 PEU393220:PEY393220 OUY393220:OVC393220 OLC393220:OLG393220 OBG393220:OBK393220 NRK393220:NRO393220 NHO393220:NHS393220 MXS393220:MXW393220 MNW393220:MOA393220 MEA393220:MEE393220 LUE393220:LUI393220 LKI393220:LKM393220 LAM393220:LAQ393220 KQQ393220:KQU393220 KGU393220:KGY393220 JWY393220:JXC393220 JNC393220:JNG393220 JDG393220:JDK393220 ITK393220:ITO393220 IJO393220:IJS393220 HZS393220:HZW393220 HPW393220:HQA393220 HGA393220:HGE393220 GWE393220:GWI393220 GMI393220:GMM393220 GCM393220:GCQ393220 FSQ393220:FSU393220 FIU393220:FIY393220 EYY393220:EZC393220 EPC393220:EPG393220 EFG393220:EFK393220 DVK393220:DVO393220 DLO393220:DLS393220 DBS393220:DBW393220 CRW393220:CSA393220 CIA393220:CIE393220 BYE393220:BYI393220 BOI393220:BOM393220 BEM393220:BEQ393220 AUQ393220:AUU393220 AKU393220:AKY393220 AAY393220:ABC393220 RC393220:RG393220 HG393220:HK393220 A393220:E393220 WTS327684:WTW327684 WJW327684:WKA327684 WAA327684:WAE327684 VQE327684:VQI327684 VGI327684:VGM327684 UWM327684:UWQ327684 UMQ327684:UMU327684 UCU327684:UCY327684 TSY327684:TTC327684 TJC327684:TJG327684 SZG327684:SZK327684 SPK327684:SPO327684 SFO327684:SFS327684 RVS327684:RVW327684 RLW327684:RMA327684 RCA327684:RCE327684 QSE327684:QSI327684 QII327684:QIM327684 PYM327684:PYQ327684 POQ327684:POU327684 PEU327684:PEY327684 OUY327684:OVC327684 OLC327684:OLG327684 OBG327684:OBK327684 NRK327684:NRO327684 NHO327684:NHS327684 MXS327684:MXW327684 MNW327684:MOA327684 MEA327684:MEE327684 LUE327684:LUI327684 LKI327684:LKM327684 LAM327684:LAQ327684 KQQ327684:KQU327684 KGU327684:KGY327684 JWY327684:JXC327684 JNC327684:JNG327684 JDG327684:JDK327684 ITK327684:ITO327684 IJO327684:IJS327684 HZS327684:HZW327684 HPW327684:HQA327684 HGA327684:HGE327684 GWE327684:GWI327684 GMI327684:GMM327684 GCM327684:GCQ327684 FSQ327684:FSU327684 FIU327684:FIY327684 EYY327684:EZC327684 EPC327684:EPG327684 EFG327684:EFK327684 DVK327684:DVO327684 DLO327684:DLS327684 DBS327684:DBW327684 CRW327684:CSA327684 CIA327684:CIE327684 BYE327684:BYI327684 BOI327684:BOM327684 BEM327684:BEQ327684 AUQ327684:AUU327684 AKU327684:AKY327684 AAY327684:ABC327684 RC327684:RG327684 HG327684:HK327684 A327684:E327684 WTS262148:WTW262148 WJW262148:WKA262148 WAA262148:WAE262148 VQE262148:VQI262148 VGI262148:VGM262148 UWM262148:UWQ262148 UMQ262148:UMU262148 UCU262148:UCY262148 TSY262148:TTC262148 TJC262148:TJG262148 SZG262148:SZK262148 SPK262148:SPO262148 SFO262148:SFS262148 RVS262148:RVW262148 RLW262148:RMA262148 RCA262148:RCE262148 QSE262148:QSI262148 QII262148:QIM262148 PYM262148:PYQ262148 POQ262148:POU262148 PEU262148:PEY262148 OUY262148:OVC262148 OLC262148:OLG262148 OBG262148:OBK262148 NRK262148:NRO262148 NHO262148:NHS262148 MXS262148:MXW262148 MNW262148:MOA262148 MEA262148:MEE262148 LUE262148:LUI262148 LKI262148:LKM262148 LAM262148:LAQ262148 KQQ262148:KQU262148 KGU262148:KGY262148 JWY262148:JXC262148 JNC262148:JNG262148 JDG262148:JDK262148 ITK262148:ITO262148 IJO262148:IJS262148 HZS262148:HZW262148 HPW262148:HQA262148 HGA262148:HGE262148 GWE262148:GWI262148 GMI262148:GMM262148 GCM262148:GCQ262148 FSQ262148:FSU262148 FIU262148:FIY262148 EYY262148:EZC262148 EPC262148:EPG262148 EFG262148:EFK262148 DVK262148:DVO262148 DLO262148:DLS262148 DBS262148:DBW262148 CRW262148:CSA262148 CIA262148:CIE262148 BYE262148:BYI262148 BOI262148:BOM262148 BEM262148:BEQ262148 AUQ262148:AUU262148 AKU262148:AKY262148 AAY262148:ABC262148 RC262148:RG262148 HG262148:HK262148 A262148:E262148 WTS196612:WTW196612 WJW196612:WKA196612 WAA196612:WAE196612 VQE196612:VQI196612 VGI196612:VGM196612 UWM196612:UWQ196612 UMQ196612:UMU196612 UCU196612:UCY196612 TSY196612:TTC196612 TJC196612:TJG196612 SZG196612:SZK196612 SPK196612:SPO196612 SFO196612:SFS196612 RVS196612:RVW196612 RLW196612:RMA196612 RCA196612:RCE196612 QSE196612:QSI196612 QII196612:QIM196612 PYM196612:PYQ196612 POQ196612:POU196612 PEU196612:PEY196612 OUY196612:OVC196612 OLC196612:OLG196612 OBG196612:OBK196612 NRK196612:NRO196612 NHO196612:NHS196612 MXS196612:MXW196612 MNW196612:MOA196612 MEA196612:MEE196612 LUE196612:LUI196612 LKI196612:LKM196612 LAM196612:LAQ196612 KQQ196612:KQU196612 KGU196612:KGY196612 JWY196612:JXC196612 JNC196612:JNG196612 JDG196612:JDK196612 ITK196612:ITO196612 IJO196612:IJS196612 HZS196612:HZW196612 HPW196612:HQA196612 HGA196612:HGE196612 GWE196612:GWI196612 GMI196612:GMM196612 GCM196612:GCQ196612 FSQ196612:FSU196612 FIU196612:FIY196612 EYY196612:EZC196612 EPC196612:EPG196612 EFG196612:EFK196612 DVK196612:DVO196612 DLO196612:DLS196612 DBS196612:DBW196612 CRW196612:CSA196612 CIA196612:CIE196612 BYE196612:BYI196612 BOI196612:BOM196612 BEM196612:BEQ196612 AUQ196612:AUU196612 AKU196612:AKY196612 AAY196612:ABC196612 RC196612:RG196612 HG196612:HK196612 A196612:E196612 WTS131076:WTW131076 WJW131076:WKA131076 WAA131076:WAE131076 VQE131076:VQI131076 VGI131076:VGM131076 UWM131076:UWQ131076 UMQ131076:UMU131076 UCU131076:UCY131076 TSY131076:TTC131076 TJC131076:TJG131076 SZG131076:SZK131076 SPK131076:SPO131076 SFO131076:SFS131076 RVS131076:RVW131076 RLW131076:RMA131076 RCA131076:RCE131076 QSE131076:QSI131076 QII131076:QIM131076 PYM131076:PYQ131076 POQ131076:POU131076 PEU131076:PEY131076 OUY131076:OVC131076 OLC131076:OLG131076 OBG131076:OBK131076 NRK131076:NRO131076 NHO131076:NHS131076 MXS131076:MXW131076 MNW131076:MOA131076 MEA131076:MEE131076 LUE131076:LUI131076 LKI131076:LKM131076 LAM131076:LAQ131076 KQQ131076:KQU131076 KGU131076:KGY131076 JWY131076:JXC131076 JNC131076:JNG131076 JDG131076:JDK131076 ITK131076:ITO131076 IJO131076:IJS131076 HZS131076:HZW131076 HPW131076:HQA131076 HGA131076:HGE131076 GWE131076:GWI131076 GMI131076:GMM131076 GCM131076:GCQ131076 FSQ131076:FSU131076 FIU131076:FIY131076 EYY131076:EZC131076 EPC131076:EPG131076 EFG131076:EFK131076 DVK131076:DVO131076 DLO131076:DLS131076 DBS131076:DBW131076 CRW131076:CSA131076 CIA131076:CIE131076 BYE131076:BYI131076 BOI131076:BOM131076 BEM131076:BEQ131076 AUQ131076:AUU131076 AKU131076:AKY131076 AAY131076:ABC131076 RC131076:RG131076 HG131076:HK131076 A131076:E131076 WTS65540:WTW65540 WJW65540:WKA65540 WAA65540:WAE65540 VQE65540:VQI65540 VGI65540:VGM65540 UWM65540:UWQ65540 UMQ65540:UMU65540 UCU65540:UCY65540 TSY65540:TTC65540 TJC65540:TJG65540 SZG65540:SZK65540 SPK65540:SPO65540 SFO65540:SFS65540 RVS65540:RVW65540 RLW65540:RMA65540 RCA65540:RCE65540 QSE65540:QSI65540 QII65540:QIM65540 PYM65540:PYQ65540 POQ65540:POU65540 PEU65540:PEY65540 OUY65540:OVC65540 OLC65540:OLG65540 OBG65540:OBK65540 NRK65540:NRO65540 NHO65540:NHS65540 MXS65540:MXW65540 MNW65540:MOA65540 MEA65540:MEE65540 LUE65540:LUI65540 LKI65540:LKM65540 LAM65540:LAQ65540 KQQ65540:KQU65540 KGU65540:KGY65540 JWY65540:JXC65540 JNC65540:JNG65540 JDG65540:JDK65540 ITK65540:ITO65540 IJO65540:IJS65540 HZS65540:HZW65540 HPW65540:HQA65540 HGA65540:HGE65540 GWE65540:GWI65540 GMI65540:GMM65540 GCM65540:GCQ65540 FSQ65540:FSU65540 FIU65540:FIY65540 EYY65540:EZC65540 EPC65540:EPG65540 EFG65540:EFK65540 DVK65540:DVO65540 DLO65540:DLS65540 DBS65540:DBW65540 CRW65540:CSA65540 CIA65540:CIE65540 BYE65540:BYI65540 BOI65540:BOM65540 BEM65540:BEQ65540 AUQ65540:AUU65540 AKU65540:AKY65540 AAY65540:ABC65540 RC65540:RG65540 HG65540:HK65540 A65540:E65540 WTS4:WTW4 WJW4:WKA4 WAA4:WAE4 VQE4:VQI4 VGI4:VGM4 UWM4:UWQ4 UMQ4:UMU4 UCU4:UCY4 TSY4:TTC4 TJC4:TJG4 SZG4:SZK4 SPK4:SPO4 SFO4:SFS4 RVS4:RVW4 RLW4:RMA4 RCA4:RCE4 QSE4:QSI4 QII4:QIM4 PYM4:PYQ4 POQ4:POU4 PEU4:PEY4 OUY4:OVC4 OLC4:OLG4 OBG4:OBK4 NRK4:NRO4 NHO4:NHS4 MXS4:MXW4 MNW4:MOA4 MEA4:MEE4 LUE4:LUI4 LKI4:LKM4 LAM4:LAQ4 KQQ4:KQU4 KGU4:KGY4 JWY4:JXC4 JNC4:JNG4 JDG4:JDK4 ITK4:ITO4 IJO4:IJS4 HZS4:HZW4 HPW4:HQA4 HGA4:HGE4 GWE4:GWI4 GMI4:GMM4 GCM4:GCQ4 FSQ4:FSU4 FIU4:FIY4 EYY4:EZC4 EPC4:EPG4 EFG4:EFK4 DVK4:DVO4 DLO4:DLS4 DBS4:DBW4 CRW4:CSA4 CIA4:CIE4 BYE4:BYI4 BOI4:BOM4 BEM4:BEQ4 AUQ4:AUU4 AKU4:AKY4 AAY4:ABC4 RC4:RG4 HG4:HK4" xr:uid="{8AEB7C8A-757C-4C1C-9BDC-28E69436E5F5}">
      <formula1>#REF!</formula1>
    </dataValidation>
  </dataValidations>
  <pageMargins left="0.9055118110236221" right="0.51181102362204722" top="1.0629921259842521" bottom="0.19685039370078741" header="0" footer="0"/>
  <pageSetup scale="85"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53340</xdr:colOff>
                <xdr:row>0</xdr:row>
                <xdr:rowOff>38100</xdr:rowOff>
              </from>
              <to>
                <xdr:col>0</xdr:col>
                <xdr:colOff>685800</xdr:colOff>
                <xdr:row>3</xdr:row>
                <xdr:rowOff>137160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DD7A-868A-4397-A820-B15A6BC32DA9}">
  <dimension ref="A1:R64"/>
  <sheetViews>
    <sheetView showGridLines="0" tabSelected="1" zoomScale="95" zoomScaleNormal="100" zoomScaleSheetLayoutView="100" workbookViewId="0">
      <selection activeCell="L74" sqref="L74"/>
    </sheetView>
  </sheetViews>
  <sheetFormatPr baseColWidth="10" defaultColWidth="10.33203125" defaultRowHeight="13.8"/>
  <cols>
    <col min="1" max="1" width="48" style="32" customWidth="1"/>
    <col min="2" max="3" width="15.44140625" style="32" customWidth="1"/>
    <col min="4" max="4" width="5.109375" style="35" customWidth="1"/>
    <col min="5" max="5" width="16.88671875" style="32" customWidth="1"/>
    <col min="6" max="6" width="1" style="32" customWidth="1"/>
    <col min="7" max="7" width="50.33203125" style="32" customWidth="1"/>
    <col min="8" max="9" width="15.44140625" style="32" customWidth="1"/>
    <col min="10" max="10" width="5.5546875" style="35" customWidth="1"/>
    <col min="11" max="11" width="16.33203125" style="32" customWidth="1"/>
    <col min="12" max="12" width="10.33203125" style="32"/>
    <col min="13" max="13" width="13.88671875" style="22" customWidth="1"/>
    <col min="14" max="14" width="15.21875" style="33" customWidth="1"/>
    <col min="15" max="15" width="10.44140625" style="33" bestFit="1" customWidth="1"/>
    <col min="16" max="17" width="10.33203125" style="33"/>
    <col min="18" max="256" width="10.33203125" style="32"/>
    <col min="257" max="257" width="48" style="32" customWidth="1"/>
    <col min="258" max="259" width="15.44140625" style="32" customWidth="1"/>
    <col min="260" max="260" width="5.109375" style="32" customWidth="1"/>
    <col min="261" max="261" width="15.21875" style="32" customWidth="1"/>
    <col min="262" max="262" width="1" style="32" customWidth="1"/>
    <col min="263" max="263" width="50.33203125" style="32" customWidth="1"/>
    <col min="264" max="265" width="15.44140625" style="32" customWidth="1"/>
    <col min="266" max="266" width="5.5546875" style="32" customWidth="1"/>
    <col min="267" max="267" width="15.21875" style="32" customWidth="1"/>
    <col min="268" max="268" width="10.33203125" style="32"/>
    <col min="269" max="269" width="13.88671875" style="32" customWidth="1"/>
    <col min="270" max="270" width="14.109375" style="32" customWidth="1"/>
    <col min="271" max="271" width="10.44140625" style="32" bestFit="1" customWidth="1"/>
    <col min="272" max="512" width="10.33203125" style="32"/>
    <col min="513" max="513" width="48" style="32" customWidth="1"/>
    <col min="514" max="515" width="15.44140625" style="32" customWidth="1"/>
    <col min="516" max="516" width="5.109375" style="32" customWidth="1"/>
    <col min="517" max="517" width="15.21875" style="32" customWidth="1"/>
    <col min="518" max="518" width="1" style="32" customWidth="1"/>
    <col min="519" max="519" width="50.33203125" style="32" customWidth="1"/>
    <col min="520" max="521" width="15.44140625" style="32" customWidth="1"/>
    <col min="522" max="522" width="5.5546875" style="32" customWidth="1"/>
    <col min="523" max="523" width="15.21875" style="32" customWidth="1"/>
    <col min="524" max="524" width="10.33203125" style="32"/>
    <col min="525" max="525" width="13.88671875" style="32" customWidth="1"/>
    <col min="526" max="526" width="14.109375" style="32" customWidth="1"/>
    <col min="527" max="527" width="10.44140625" style="32" bestFit="1" customWidth="1"/>
    <col min="528" max="768" width="10.33203125" style="32"/>
    <col min="769" max="769" width="48" style="32" customWidth="1"/>
    <col min="770" max="771" width="15.44140625" style="32" customWidth="1"/>
    <col min="772" max="772" width="5.109375" style="32" customWidth="1"/>
    <col min="773" max="773" width="15.21875" style="32" customWidth="1"/>
    <col min="774" max="774" width="1" style="32" customWidth="1"/>
    <col min="775" max="775" width="50.33203125" style="32" customWidth="1"/>
    <col min="776" max="777" width="15.44140625" style="32" customWidth="1"/>
    <col min="778" max="778" width="5.5546875" style="32" customWidth="1"/>
    <col min="779" max="779" width="15.21875" style="32" customWidth="1"/>
    <col min="780" max="780" width="10.33203125" style="32"/>
    <col min="781" max="781" width="13.88671875" style="32" customWidth="1"/>
    <col min="782" max="782" width="14.109375" style="32" customWidth="1"/>
    <col min="783" max="783" width="10.44140625" style="32" bestFit="1" customWidth="1"/>
    <col min="784" max="1024" width="10.33203125" style="32"/>
    <col min="1025" max="1025" width="48" style="32" customWidth="1"/>
    <col min="1026" max="1027" width="15.44140625" style="32" customWidth="1"/>
    <col min="1028" max="1028" width="5.109375" style="32" customWidth="1"/>
    <col min="1029" max="1029" width="15.21875" style="32" customWidth="1"/>
    <col min="1030" max="1030" width="1" style="32" customWidth="1"/>
    <col min="1031" max="1031" width="50.33203125" style="32" customWidth="1"/>
    <col min="1032" max="1033" width="15.44140625" style="32" customWidth="1"/>
    <col min="1034" max="1034" width="5.5546875" style="32" customWidth="1"/>
    <col min="1035" max="1035" width="15.21875" style="32" customWidth="1"/>
    <col min="1036" max="1036" width="10.33203125" style="32"/>
    <col min="1037" max="1037" width="13.88671875" style="32" customWidth="1"/>
    <col min="1038" max="1038" width="14.109375" style="32" customWidth="1"/>
    <col min="1039" max="1039" width="10.44140625" style="32" bestFit="1" customWidth="1"/>
    <col min="1040" max="1280" width="10.33203125" style="32"/>
    <col min="1281" max="1281" width="48" style="32" customWidth="1"/>
    <col min="1282" max="1283" width="15.44140625" style="32" customWidth="1"/>
    <col min="1284" max="1284" width="5.109375" style="32" customWidth="1"/>
    <col min="1285" max="1285" width="15.21875" style="32" customWidth="1"/>
    <col min="1286" max="1286" width="1" style="32" customWidth="1"/>
    <col min="1287" max="1287" width="50.33203125" style="32" customWidth="1"/>
    <col min="1288" max="1289" width="15.44140625" style="32" customWidth="1"/>
    <col min="1290" max="1290" width="5.5546875" style="32" customWidth="1"/>
    <col min="1291" max="1291" width="15.21875" style="32" customWidth="1"/>
    <col min="1292" max="1292" width="10.33203125" style="32"/>
    <col min="1293" max="1293" width="13.88671875" style="32" customWidth="1"/>
    <col min="1294" max="1294" width="14.109375" style="32" customWidth="1"/>
    <col min="1295" max="1295" width="10.44140625" style="32" bestFit="1" customWidth="1"/>
    <col min="1296" max="1536" width="10.33203125" style="32"/>
    <col min="1537" max="1537" width="48" style="32" customWidth="1"/>
    <col min="1538" max="1539" width="15.44140625" style="32" customWidth="1"/>
    <col min="1540" max="1540" width="5.109375" style="32" customWidth="1"/>
    <col min="1541" max="1541" width="15.21875" style="32" customWidth="1"/>
    <col min="1542" max="1542" width="1" style="32" customWidth="1"/>
    <col min="1543" max="1543" width="50.33203125" style="32" customWidth="1"/>
    <col min="1544" max="1545" width="15.44140625" style="32" customWidth="1"/>
    <col min="1546" max="1546" width="5.5546875" style="32" customWidth="1"/>
    <col min="1547" max="1547" width="15.21875" style="32" customWidth="1"/>
    <col min="1548" max="1548" width="10.33203125" style="32"/>
    <col min="1549" max="1549" width="13.88671875" style="32" customWidth="1"/>
    <col min="1550" max="1550" width="14.109375" style="32" customWidth="1"/>
    <col min="1551" max="1551" width="10.44140625" style="32" bestFit="1" customWidth="1"/>
    <col min="1552" max="1792" width="10.33203125" style="32"/>
    <col min="1793" max="1793" width="48" style="32" customWidth="1"/>
    <col min="1794" max="1795" width="15.44140625" style="32" customWidth="1"/>
    <col min="1796" max="1796" width="5.109375" style="32" customWidth="1"/>
    <col min="1797" max="1797" width="15.21875" style="32" customWidth="1"/>
    <col min="1798" max="1798" width="1" style="32" customWidth="1"/>
    <col min="1799" max="1799" width="50.33203125" style="32" customWidth="1"/>
    <col min="1800" max="1801" width="15.44140625" style="32" customWidth="1"/>
    <col min="1802" max="1802" width="5.5546875" style="32" customWidth="1"/>
    <col min="1803" max="1803" width="15.21875" style="32" customWidth="1"/>
    <col min="1804" max="1804" width="10.33203125" style="32"/>
    <col min="1805" max="1805" width="13.88671875" style="32" customWidth="1"/>
    <col min="1806" max="1806" width="14.109375" style="32" customWidth="1"/>
    <col min="1807" max="1807" width="10.44140625" style="32" bestFit="1" customWidth="1"/>
    <col min="1808" max="2048" width="10.33203125" style="32"/>
    <col min="2049" max="2049" width="48" style="32" customWidth="1"/>
    <col min="2050" max="2051" width="15.44140625" style="32" customWidth="1"/>
    <col min="2052" max="2052" width="5.109375" style="32" customWidth="1"/>
    <col min="2053" max="2053" width="15.21875" style="32" customWidth="1"/>
    <col min="2054" max="2054" width="1" style="32" customWidth="1"/>
    <col min="2055" max="2055" width="50.33203125" style="32" customWidth="1"/>
    <col min="2056" max="2057" width="15.44140625" style="32" customWidth="1"/>
    <col min="2058" max="2058" width="5.5546875" style="32" customWidth="1"/>
    <col min="2059" max="2059" width="15.21875" style="32" customWidth="1"/>
    <col min="2060" max="2060" width="10.33203125" style="32"/>
    <col min="2061" max="2061" width="13.88671875" style="32" customWidth="1"/>
    <col min="2062" max="2062" width="14.109375" style="32" customWidth="1"/>
    <col min="2063" max="2063" width="10.44140625" style="32" bestFit="1" customWidth="1"/>
    <col min="2064" max="2304" width="10.33203125" style="32"/>
    <col min="2305" max="2305" width="48" style="32" customWidth="1"/>
    <col min="2306" max="2307" width="15.44140625" style="32" customWidth="1"/>
    <col min="2308" max="2308" width="5.109375" style="32" customWidth="1"/>
    <col min="2309" max="2309" width="15.21875" style="32" customWidth="1"/>
    <col min="2310" max="2310" width="1" style="32" customWidth="1"/>
    <col min="2311" max="2311" width="50.33203125" style="32" customWidth="1"/>
    <col min="2312" max="2313" width="15.44140625" style="32" customWidth="1"/>
    <col min="2314" max="2314" width="5.5546875" style="32" customWidth="1"/>
    <col min="2315" max="2315" width="15.21875" style="32" customWidth="1"/>
    <col min="2316" max="2316" width="10.33203125" style="32"/>
    <col min="2317" max="2317" width="13.88671875" style="32" customWidth="1"/>
    <col min="2318" max="2318" width="14.109375" style="32" customWidth="1"/>
    <col min="2319" max="2319" width="10.44140625" style="32" bestFit="1" customWidth="1"/>
    <col min="2320" max="2560" width="10.33203125" style="32"/>
    <col min="2561" max="2561" width="48" style="32" customWidth="1"/>
    <col min="2562" max="2563" width="15.44140625" style="32" customWidth="1"/>
    <col min="2564" max="2564" width="5.109375" style="32" customWidth="1"/>
    <col min="2565" max="2565" width="15.21875" style="32" customWidth="1"/>
    <col min="2566" max="2566" width="1" style="32" customWidth="1"/>
    <col min="2567" max="2567" width="50.33203125" style="32" customWidth="1"/>
    <col min="2568" max="2569" width="15.44140625" style="32" customWidth="1"/>
    <col min="2570" max="2570" width="5.5546875" style="32" customWidth="1"/>
    <col min="2571" max="2571" width="15.21875" style="32" customWidth="1"/>
    <col min="2572" max="2572" width="10.33203125" style="32"/>
    <col min="2573" max="2573" width="13.88671875" style="32" customWidth="1"/>
    <col min="2574" max="2574" width="14.109375" style="32" customWidth="1"/>
    <col min="2575" max="2575" width="10.44140625" style="32" bestFit="1" customWidth="1"/>
    <col min="2576" max="2816" width="10.33203125" style="32"/>
    <col min="2817" max="2817" width="48" style="32" customWidth="1"/>
    <col min="2818" max="2819" width="15.44140625" style="32" customWidth="1"/>
    <col min="2820" max="2820" width="5.109375" style="32" customWidth="1"/>
    <col min="2821" max="2821" width="15.21875" style="32" customWidth="1"/>
    <col min="2822" max="2822" width="1" style="32" customWidth="1"/>
    <col min="2823" max="2823" width="50.33203125" style="32" customWidth="1"/>
    <col min="2824" max="2825" width="15.44140625" style="32" customWidth="1"/>
    <col min="2826" max="2826" width="5.5546875" style="32" customWidth="1"/>
    <col min="2827" max="2827" width="15.21875" style="32" customWidth="1"/>
    <col min="2828" max="2828" width="10.33203125" style="32"/>
    <col min="2829" max="2829" width="13.88671875" style="32" customWidth="1"/>
    <col min="2830" max="2830" width="14.109375" style="32" customWidth="1"/>
    <col min="2831" max="2831" width="10.44140625" style="32" bestFit="1" customWidth="1"/>
    <col min="2832" max="3072" width="10.33203125" style="32"/>
    <col min="3073" max="3073" width="48" style="32" customWidth="1"/>
    <col min="3074" max="3075" width="15.44140625" style="32" customWidth="1"/>
    <col min="3076" max="3076" width="5.109375" style="32" customWidth="1"/>
    <col min="3077" max="3077" width="15.21875" style="32" customWidth="1"/>
    <col min="3078" max="3078" width="1" style="32" customWidth="1"/>
    <col min="3079" max="3079" width="50.33203125" style="32" customWidth="1"/>
    <col min="3080" max="3081" width="15.44140625" style="32" customWidth="1"/>
    <col min="3082" max="3082" width="5.5546875" style="32" customWidth="1"/>
    <col min="3083" max="3083" width="15.21875" style="32" customWidth="1"/>
    <col min="3084" max="3084" width="10.33203125" style="32"/>
    <col min="3085" max="3085" width="13.88671875" style="32" customWidth="1"/>
    <col min="3086" max="3086" width="14.109375" style="32" customWidth="1"/>
    <col min="3087" max="3087" width="10.44140625" style="32" bestFit="1" customWidth="1"/>
    <col min="3088" max="3328" width="10.33203125" style="32"/>
    <col min="3329" max="3329" width="48" style="32" customWidth="1"/>
    <col min="3330" max="3331" width="15.44140625" style="32" customWidth="1"/>
    <col min="3332" max="3332" width="5.109375" style="32" customWidth="1"/>
    <col min="3333" max="3333" width="15.21875" style="32" customWidth="1"/>
    <col min="3334" max="3334" width="1" style="32" customWidth="1"/>
    <col min="3335" max="3335" width="50.33203125" style="32" customWidth="1"/>
    <col min="3336" max="3337" width="15.44140625" style="32" customWidth="1"/>
    <col min="3338" max="3338" width="5.5546875" style="32" customWidth="1"/>
    <col min="3339" max="3339" width="15.21875" style="32" customWidth="1"/>
    <col min="3340" max="3340" width="10.33203125" style="32"/>
    <col min="3341" max="3341" width="13.88671875" style="32" customWidth="1"/>
    <col min="3342" max="3342" width="14.109375" style="32" customWidth="1"/>
    <col min="3343" max="3343" width="10.44140625" style="32" bestFit="1" customWidth="1"/>
    <col min="3344" max="3584" width="10.33203125" style="32"/>
    <col min="3585" max="3585" width="48" style="32" customWidth="1"/>
    <col min="3586" max="3587" width="15.44140625" style="32" customWidth="1"/>
    <col min="3588" max="3588" width="5.109375" style="32" customWidth="1"/>
    <col min="3589" max="3589" width="15.21875" style="32" customWidth="1"/>
    <col min="3590" max="3590" width="1" style="32" customWidth="1"/>
    <col min="3591" max="3591" width="50.33203125" style="32" customWidth="1"/>
    <col min="3592" max="3593" width="15.44140625" style="32" customWidth="1"/>
    <col min="3594" max="3594" width="5.5546875" style="32" customWidth="1"/>
    <col min="3595" max="3595" width="15.21875" style="32" customWidth="1"/>
    <col min="3596" max="3596" width="10.33203125" style="32"/>
    <col min="3597" max="3597" width="13.88671875" style="32" customWidth="1"/>
    <col min="3598" max="3598" width="14.109375" style="32" customWidth="1"/>
    <col min="3599" max="3599" width="10.44140625" style="32" bestFit="1" customWidth="1"/>
    <col min="3600" max="3840" width="10.33203125" style="32"/>
    <col min="3841" max="3841" width="48" style="32" customWidth="1"/>
    <col min="3842" max="3843" width="15.44140625" style="32" customWidth="1"/>
    <col min="3844" max="3844" width="5.109375" style="32" customWidth="1"/>
    <col min="3845" max="3845" width="15.21875" style="32" customWidth="1"/>
    <col min="3846" max="3846" width="1" style="32" customWidth="1"/>
    <col min="3847" max="3847" width="50.33203125" style="32" customWidth="1"/>
    <col min="3848" max="3849" width="15.44140625" style="32" customWidth="1"/>
    <col min="3850" max="3850" width="5.5546875" style="32" customWidth="1"/>
    <col min="3851" max="3851" width="15.21875" style="32" customWidth="1"/>
    <col min="3852" max="3852" width="10.33203125" style="32"/>
    <col min="3853" max="3853" width="13.88671875" style="32" customWidth="1"/>
    <col min="3854" max="3854" width="14.109375" style="32" customWidth="1"/>
    <col min="3855" max="3855" width="10.44140625" style="32" bestFit="1" customWidth="1"/>
    <col min="3856" max="4096" width="10.33203125" style="32"/>
    <col min="4097" max="4097" width="48" style="32" customWidth="1"/>
    <col min="4098" max="4099" width="15.44140625" style="32" customWidth="1"/>
    <col min="4100" max="4100" width="5.109375" style="32" customWidth="1"/>
    <col min="4101" max="4101" width="15.21875" style="32" customWidth="1"/>
    <col min="4102" max="4102" width="1" style="32" customWidth="1"/>
    <col min="4103" max="4103" width="50.33203125" style="32" customWidth="1"/>
    <col min="4104" max="4105" width="15.44140625" style="32" customWidth="1"/>
    <col min="4106" max="4106" width="5.5546875" style="32" customWidth="1"/>
    <col min="4107" max="4107" width="15.21875" style="32" customWidth="1"/>
    <col min="4108" max="4108" width="10.33203125" style="32"/>
    <col min="4109" max="4109" width="13.88671875" style="32" customWidth="1"/>
    <col min="4110" max="4110" width="14.109375" style="32" customWidth="1"/>
    <col min="4111" max="4111" width="10.44140625" style="32" bestFit="1" customWidth="1"/>
    <col min="4112" max="4352" width="10.33203125" style="32"/>
    <col min="4353" max="4353" width="48" style="32" customWidth="1"/>
    <col min="4354" max="4355" width="15.44140625" style="32" customWidth="1"/>
    <col min="4356" max="4356" width="5.109375" style="32" customWidth="1"/>
    <col min="4357" max="4357" width="15.21875" style="32" customWidth="1"/>
    <col min="4358" max="4358" width="1" style="32" customWidth="1"/>
    <col min="4359" max="4359" width="50.33203125" style="32" customWidth="1"/>
    <col min="4360" max="4361" width="15.44140625" style="32" customWidth="1"/>
    <col min="4362" max="4362" width="5.5546875" style="32" customWidth="1"/>
    <col min="4363" max="4363" width="15.21875" style="32" customWidth="1"/>
    <col min="4364" max="4364" width="10.33203125" style="32"/>
    <col min="4365" max="4365" width="13.88671875" style="32" customWidth="1"/>
    <col min="4366" max="4366" width="14.109375" style="32" customWidth="1"/>
    <col min="4367" max="4367" width="10.44140625" style="32" bestFit="1" customWidth="1"/>
    <col min="4368" max="4608" width="10.33203125" style="32"/>
    <col min="4609" max="4609" width="48" style="32" customWidth="1"/>
    <col min="4610" max="4611" width="15.44140625" style="32" customWidth="1"/>
    <col min="4612" max="4612" width="5.109375" style="32" customWidth="1"/>
    <col min="4613" max="4613" width="15.21875" style="32" customWidth="1"/>
    <col min="4614" max="4614" width="1" style="32" customWidth="1"/>
    <col min="4615" max="4615" width="50.33203125" style="32" customWidth="1"/>
    <col min="4616" max="4617" width="15.44140625" style="32" customWidth="1"/>
    <col min="4618" max="4618" width="5.5546875" style="32" customWidth="1"/>
    <col min="4619" max="4619" width="15.21875" style="32" customWidth="1"/>
    <col min="4620" max="4620" width="10.33203125" style="32"/>
    <col min="4621" max="4621" width="13.88671875" style="32" customWidth="1"/>
    <col min="4622" max="4622" width="14.109375" style="32" customWidth="1"/>
    <col min="4623" max="4623" width="10.44140625" style="32" bestFit="1" customWidth="1"/>
    <col min="4624" max="4864" width="10.33203125" style="32"/>
    <col min="4865" max="4865" width="48" style="32" customWidth="1"/>
    <col min="4866" max="4867" width="15.44140625" style="32" customWidth="1"/>
    <col min="4868" max="4868" width="5.109375" style="32" customWidth="1"/>
    <col min="4869" max="4869" width="15.21875" style="32" customWidth="1"/>
    <col min="4870" max="4870" width="1" style="32" customWidth="1"/>
    <col min="4871" max="4871" width="50.33203125" style="32" customWidth="1"/>
    <col min="4872" max="4873" width="15.44140625" style="32" customWidth="1"/>
    <col min="4874" max="4874" width="5.5546875" style="32" customWidth="1"/>
    <col min="4875" max="4875" width="15.21875" style="32" customWidth="1"/>
    <col min="4876" max="4876" width="10.33203125" style="32"/>
    <col min="4877" max="4877" width="13.88671875" style="32" customWidth="1"/>
    <col min="4878" max="4878" width="14.109375" style="32" customWidth="1"/>
    <col min="4879" max="4879" width="10.44140625" style="32" bestFit="1" customWidth="1"/>
    <col min="4880" max="5120" width="10.33203125" style="32"/>
    <col min="5121" max="5121" width="48" style="32" customWidth="1"/>
    <col min="5122" max="5123" width="15.44140625" style="32" customWidth="1"/>
    <col min="5124" max="5124" width="5.109375" style="32" customWidth="1"/>
    <col min="5125" max="5125" width="15.21875" style="32" customWidth="1"/>
    <col min="5126" max="5126" width="1" style="32" customWidth="1"/>
    <col min="5127" max="5127" width="50.33203125" style="32" customWidth="1"/>
    <col min="5128" max="5129" width="15.44140625" style="32" customWidth="1"/>
    <col min="5130" max="5130" width="5.5546875" style="32" customWidth="1"/>
    <col min="5131" max="5131" width="15.21875" style="32" customWidth="1"/>
    <col min="5132" max="5132" width="10.33203125" style="32"/>
    <col min="5133" max="5133" width="13.88671875" style="32" customWidth="1"/>
    <col min="5134" max="5134" width="14.109375" style="32" customWidth="1"/>
    <col min="5135" max="5135" width="10.44140625" style="32" bestFit="1" customWidth="1"/>
    <col min="5136" max="5376" width="10.33203125" style="32"/>
    <col min="5377" max="5377" width="48" style="32" customWidth="1"/>
    <col min="5378" max="5379" width="15.44140625" style="32" customWidth="1"/>
    <col min="5380" max="5380" width="5.109375" style="32" customWidth="1"/>
    <col min="5381" max="5381" width="15.21875" style="32" customWidth="1"/>
    <col min="5382" max="5382" width="1" style="32" customWidth="1"/>
    <col min="5383" max="5383" width="50.33203125" style="32" customWidth="1"/>
    <col min="5384" max="5385" width="15.44140625" style="32" customWidth="1"/>
    <col min="5386" max="5386" width="5.5546875" style="32" customWidth="1"/>
    <col min="5387" max="5387" width="15.21875" style="32" customWidth="1"/>
    <col min="5388" max="5388" width="10.33203125" style="32"/>
    <col min="5389" max="5389" width="13.88671875" style="32" customWidth="1"/>
    <col min="5390" max="5390" width="14.109375" style="32" customWidth="1"/>
    <col min="5391" max="5391" width="10.44140625" style="32" bestFit="1" customWidth="1"/>
    <col min="5392" max="5632" width="10.33203125" style="32"/>
    <col min="5633" max="5633" width="48" style="32" customWidth="1"/>
    <col min="5634" max="5635" width="15.44140625" style="32" customWidth="1"/>
    <col min="5636" max="5636" width="5.109375" style="32" customWidth="1"/>
    <col min="5637" max="5637" width="15.21875" style="32" customWidth="1"/>
    <col min="5638" max="5638" width="1" style="32" customWidth="1"/>
    <col min="5639" max="5639" width="50.33203125" style="32" customWidth="1"/>
    <col min="5640" max="5641" width="15.44140625" style="32" customWidth="1"/>
    <col min="5642" max="5642" width="5.5546875" style="32" customWidth="1"/>
    <col min="5643" max="5643" width="15.21875" style="32" customWidth="1"/>
    <col min="5644" max="5644" width="10.33203125" style="32"/>
    <col min="5645" max="5645" width="13.88671875" style="32" customWidth="1"/>
    <col min="5646" max="5646" width="14.109375" style="32" customWidth="1"/>
    <col min="5647" max="5647" width="10.44140625" style="32" bestFit="1" customWidth="1"/>
    <col min="5648" max="5888" width="10.33203125" style="32"/>
    <col min="5889" max="5889" width="48" style="32" customWidth="1"/>
    <col min="5890" max="5891" width="15.44140625" style="32" customWidth="1"/>
    <col min="5892" max="5892" width="5.109375" style="32" customWidth="1"/>
    <col min="5893" max="5893" width="15.21875" style="32" customWidth="1"/>
    <col min="5894" max="5894" width="1" style="32" customWidth="1"/>
    <col min="5895" max="5895" width="50.33203125" style="32" customWidth="1"/>
    <col min="5896" max="5897" width="15.44140625" style="32" customWidth="1"/>
    <col min="5898" max="5898" width="5.5546875" style="32" customWidth="1"/>
    <col min="5899" max="5899" width="15.21875" style="32" customWidth="1"/>
    <col min="5900" max="5900" width="10.33203125" style="32"/>
    <col min="5901" max="5901" width="13.88671875" style="32" customWidth="1"/>
    <col min="5902" max="5902" width="14.109375" style="32" customWidth="1"/>
    <col min="5903" max="5903" width="10.44140625" style="32" bestFit="1" customWidth="1"/>
    <col min="5904" max="6144" width="10.33203125" style="32"/>
    <col min="6145" max="6145" width="48" style="32" customWidth="1"/>
    <col min="6146" max="6147" width="15.44140625" style="32" customWidth="1"/>
    <col min="6148" max="6148" width="5.109375" style="32" customWidth="1"/>
    <col min="6149" max="6149" width="15.21875" style="32" customWidth="1"/>
    <col min="6150" max="6150" width="1" style="32" customWidth="1"/>
    <col min="6151" max="6151" width="50.33203125" style="32" customWidth="1"/>
    <col min="6152" max="6153" width="15.44140625" style="32" customWidth="1"/>
    <col min="6154" max="6154" width="5.5546875" style="32" customWidth="1"/>
    <col min="6155" max="6155" width="15.21875" style="32" customWidth="1"/>
    <col min="6156" max="6156" width="10.33203125" style="32"/>
    <col min="6157" max="6157" width="13.88671875" style="32" customWidth="1"/>
    <col min="6158" max="6158" width="14.109375" style="32" customWidth="1"/>
    <col min="6159" max="6159" width="10.44140625" style="32" bestFit="1" customWidth="1"/>
    <col min="6160" max="6400" width="10.33203125" style="32"/>
    <col min="6401" max="6401" width="48" style="32" customWidth="1"/>
    <col min="6402" max="6403" width="15.44140625" style="32" customWidth="1"/>
    <col min="6404" max="6404" width="5.109375" style="32" customWidth="1"/>
    <col min="6405" max="6405" width="15.21875" style="32" customWidth="1"/>
    <col min="6406" max="6406" width="1" style="32" customWidth="1"/>
    <col min="6407" max="6407" width="50.33203125" style="32" customWidth="1"/>
    <col min="6408" max="6409" width="15.44140625" style="32" customWidth="1"/>
    <col min="6410" max="6410" width="5.5546875" style="32" customWidth="1"/>
    <col min="6411" max="6411" width="15.21875" style="32" customWidth="1"/>
    <col min="6412" max="6412" width="10.33203125" style="32"/>
    <col min="6413" max="6413" width="13.88671875" style="32" customWidth="1"/>
    <col min="6414" max="6414" width="14.109375" style="32" customWidth="1"/>
    <col min="6415" max="6415" width="10.44140625" style="32" bestFit="1" customWidth="1"/>
    <col min="6416" max="6656" width="10.33203125" style="32"/>
    <col min="6657" max="6657" width="48" style="32" customWidth="1"/>
    <col min="6658" max="6659" width="15.44140625" style="32" customWidth="1"/>
    <col min="6660" max="6660" width="5.109375" style="32" customWidth="1"/>
    <col min="6661" max="6661" width="15.21875" style="32" customWidth="1"/>
    <col min="6662" max="6662" width="1" style="32" customWidth="1"/>
    <col min="6663" max="6663" width="50.33203125" style="32" customWidth="1"/>
    <col min="6664" max="6665" width="15.44140625" style="32" customWidth="1"/>
    <col min="6666" max="6666" width="5.5546875" style="32" customWidth="1"/>
    <col min="6667" max="6667" width="15.21875" style="32" customWidth="1"/>
    <col min="6668" max="6668" width="10.33203125" style="32"/>
    <col min="6669" max="6669" width="13.88671875" style="32" customWidth="1"/>
    <col min="6670" max="6670" width="14.109375" style="32" customWidth="1"/>
    <col min="6671" max="6671" width="10.44140625" style="32" bestFit="1" customWidth="1"/>
    <col min="6672" max="6912" width="10.33203125" style="32"/>
    <col min="6913" max="6913" width="48" style="32" customWidth="1"/>
    <col min="6914" max="6915" width="15.44140625" style="32" customWidth="1"/>
    <col min="6916" max="6916" width="5.109375" style="32" customWidth="1"/>
    <col min="6917" max="6917" width="15.21875" style="32" customWidth="1"/>
    <col min="6918" max="6918" width="1" style="32" customWidth="1"/>
    <col min="6919" max="6919" width="50.33203125" style="32" customWidth="1"/>
    <col min="6920" max="6921" width="15.44140625" style="32" customWidth="1"/>
    <col min="6922" max="6922" width="5.5546875" style="32" customWidth="1"/>
    <col min="6923" max="6923" width="15.21875" style="32" customWidth="1"/>
    <col min="6924" max="6924" width="10.33203125" style="32"/>
    <col min="6925" max="6925" width="13.88671875" style="32" customWidth="1"/>
    <col min="6926" max="6926" width="14.109375" style="32" customWidth="1"/>
    <col min="6927" max="6927" width="10.44140625" style="32" bestFit="1" customWidth="1"/>
    <col min="6928" max="7168" width="10.33203125" style="32"/>
    <col min="7169" max="7169" width="48" style="32" customWidth="1"/>
    <col min="7170" max="7171" width="15.44140625" style="32" customWidth="1"/>
    <col min="7172" max="7172" width="5.109375" style="32" customWidth="1"/>
    <col min="7173" max="7173" width="15.21875" style="32" customWidth="1"/>
    <col min="7174" max="7174" width="1" style="32" customWidth="1"/>
    <col min="7175" max="7175" width="50.33203125" style="32" customWidth="1"/>
    <col min="7176" max="7177" width="15.44140625" style="32" customWidth="1"/>
    <col min="7178" max="7178" width="5.5546875" style="32" customWidth="1"/>
    <col min="7179" max="7179" width="15.21875" style="32" customWidth="1"/>
    <col min="7180" max="7180" width="10.33203125" style="32"/>
    <col min="7181" max="7181" width="13.88671875" style="32" customWidth="1"/>
    <col min="7182" max="7182" width="14.109375" style="32" customWidth="1"/>
    <col min="7183" max="7183" width="10.44140625" style="32" bestFit="1" customWidth="1"/>
    <col min="7184" max="7424" width="10.33203125" style="32"/>
    <col min="7425" max="7425" width="48" style="32" customWidth="1"/>
    <col min="7426" max="7427" width="15.44140625" style="32" customWidth="1"/>
    <col min="7428" max="7428" width="5.109375" style="32" customWidth="1"/>
    <col min="7429" max="7429" width="15.21875" style="32" customWidth="1"/>
    <col min="7430" max="7430" width="1" style="32" customWidth="1"/>
    <col min="7431" max="7431" width="50.33203125" style="32" customWidth="1"/>
    <col min="7432" max="7433" width="15.44140625" style="32" customWidth="1"/>
    <col min="7434" max="7434" width="5.5546875" style="32" customWidth="1"/>
    <col min="7435" max="7435" width="15.21875" style="32" customWidth="1"/>
    <col min="7436" max="7436" width="10.33203125" style="32"/>
    <col min="7437" max="7437" width="13.88671875" style="32" customWidth="1"/>
    <col min="7438" max="7438" width="14.109375" style="32" customWidth="1"/>
    <col min="7439" max="7439" width="10.44140625" style="32" bestFit="1" customWidth="1"/>
    <col min="7440" max="7680" width="10.33203125" style="32"/>
    <col min="7681" max="7681" width="48" style="32" customWidth="1"/>
    <col min="7682" max="7683" width="15.44140625" style="32" customWidth="1"/>
    <col min="7684" max="7684" width="5.109375" style="32" customWidth="1"/>
    <col min="7685" max="7685" width="15.21875" style="32" customWidth="1"/>
    <col min="7686" max="7686" width="1" style="32" customWidth="1"/>
    <col min="7687" max="7687" width="50.33203125" style="32" customWidth="1"/>
    <col min="7688" max="7689" width="15.44140625" style="32" customWidth="1"/>
    <col min="7690" max="7690" width="5.5546875" style="32" customWidth="1"/>
    <col min="7691" max="7691" width="15.21875" style="32" customWidth="1"/>
    <col min="7692" max="7692" width="10.33203125" style="32"/>
    <col min="7693" max="7693" width="13.88671875" style="32" customWidth="1"/>
    <col min="7694" max="7694" width="14.109375" style="32" customWidth="1"/>
    <col min="7695" max="7695" width="10.44140625" style="32" bestFit="1" customWidth="1"/>
    <col min="7696" max="7936" width="10.33203125" style="32"/>
    <col min="7937" max="7937" width="48" style="32" customWidth="1"/>
    <col min="7938" max="7939" width="15.44140625" style="32" customWidth="1"/>
    <col min="7940" max="7940" width="5.109375" style="32" customWidth="1"/>
    <col min="7941" max="7941" width="15.21875" style="32" customWidth="1"/>
    <col min="7942" max="7942" width="1" style="32" customWidth="1"/>
    <col min="7943" max="7943" width="50.33203125" style="32" customWidth="1"/>
    <col min="7944" max="7945" width="15.44140625" style="32" customWidth="1"/>
    <col min="7946" max="7946" width="5.5546875" style="32" customWidth="1"/>
    <col min="7947" max="7947" width="15.21875" style="32" customWidth="1"/>
    <col min="7948" max="7948" width="10.33203125" style="32"/>
    <col min="7949" max="7949" width="13.88671875" style="32" customWidth="1"/>
    <col min="7950" max="7950" width="14.109375" style="32" customWidth="1"/>
    <col min="7951" max="7951" width="10.44140625" style="32" bestFit="1" customWidth="1"/>
    <col min="7952" max="8192" width="10.33203125" style="32"/>
    <col min="8193" max="8193" width="48" style="32" customWidth="1"/>
    <col min="8194" max="8195" width="15.44140625" style="32" customWidth="1"/>
    <col min="8196" max="8196" width="5.109375" style="32" customWidth="1"/>
    <col min="8197" max="8197" width="15.21875" style="32" customWidth="1"/>
    <col min="8198" max="8198" width="1" style="32" customWidth="1"/>
    <col min="8199" max="8199" width="50.33203125" style="32" customWidth="1"/>
    <col min="8200" max="8201" width="15.44140625" style="32" customWidth="1"/>
    <col min="8202" max="8202" width="5.5546875" style="32" customWidth="1"/>
    <col min="8203" max="8203" width="15.21875" style="32" customWidth="1"/>
    <col min="8204" max="8204" width="10.33203125" style="32"/>
    <col min="8205" max="8205" width="13.88671875" style="32" customWidth="1"/>
    <col min="8206" max="8206" width="14.109375" style="32" customWidth="1"/>
    <col min="8207" max="8207" width="10.44140625" style="32" bestFit="1" customWidth="1"/>
    <col min="8208" max="8448" width="10.33203125" style="32"/>
    <col min="8449" max="8449" width="48" style="32" customWidth="1"/>
    <col min="8450" max="8451" width="15.44140625" style="32" customWidth="1"/>
    <col min="8452" max="8452" width="5.109375" style="32" customWidth="1"/>
    <col min="8453" max="8453" width="15.21875" style="32" customWidth="1"/>
    <col min="8454" max="8454" width="1" style="32" customWidth="1"/>
    <col min="8455" max="8455" width="50.33203125" style="32" customWidth="1"/>
    <col min="8456" max="8457" width="15.44140625" style="32" customWidth="1"/>
    <col min="8458" max="8458" width="5.5546875" style="32" customWidth="1"/>
    <col min="8459" max="8459" width="15.21875" style="32" customWidth="1"/>
    <col min="8460" max="8460" width="10.33203125" style="32"/>
    <col min="8461" max="8461" width="13.88671875" style="32" customWidth="1"/>
    <col min="8462" max="8462" width="14.109375" style="32" customWidth="1"/>
    <col min="8463" max="8463" width="10.44140625" style="32" bestFit="1" customWidth="1"/>
    <col min="8464" max="8704" width="10.33203125" style="32"/>
    <col min="8705" max="8705" width="48" style="32" customWidth="1"/>
    <col min="8706" max="8707" width="15.44140625" style="32" customWidth="1"/>
    <col min="8708" max="8708" width="5.109375" style="32" customWidth="1"/>
    <col min="8709" max="8709" width="15.21875" style="32" customWidth="1"/>
    <col min="8710" max="8710" width="1" style="32" customWidth="1"/>
    <col min="8711" max="8711" width="50.33203125" style="32" customWidth="1"/>
    <col min="8712" max="8713" width="15.44140625" style="32" customWidth="1"/>
    <col min="8714" max="8714" width="5.5546875" style="32" customWidth="1"/>
    <col min="8715" max="8715" width="15.21875" style="32" customWidth="1"/>
    <col min="8716" max="8716" width="10.33203125" style="32"/>
    <col min="8717" max="8717" width="13.88671875" style="32" customWidth="1"/>
    <col min="8718" max="8718" width="14.109375" style="32" customWidth="1"/>
    <col min="8719" max="8719" width="10.44140625" style="32" bestFit="1" customWidth="1"/>
    <col min="8720" max="8960" width="10.33203125" style="32"/>
    <col min="8961" max="8961" width="48" style="32" customWidth="1"/>
    <col min="8962" max="8963" width="15.44140625" style="32" customWidth="1"/>
    <col min="8964" max="8964" width="5.109375" style="32" customWidth="1"/>
    <col min="8965" max="8965" width="15.21875" style="32" customWidth="1"/>
    <col min="8966" max="8966" width="1" style="32" customWidth="1"/>
    <col min="8967" max="8967" width="50.33203125" style="32" customWidth="1"/>
    <col min="8968" max="8969" width="15.44140625" style="32" customWidth="1"/>
    <col min="8970" max="8970" width="5.5546875" style="32" customWidth="1"/>
    <col min="8971" max="8971" width="15.21875" style="32" customWidth="1"/>
    <col min="8972" max="8972" width="10.33203125" style="32"/>
    <col min="8973" max="8973" width="13.88671875" style="32" customWidth="1"/>
    <col min="8974" max="8974" width="14.109375" style="32" customWidth="1"/>
    <col min="8975" max="8975" width="10.44140625" style="32" bestFit="1" customWidth="1"/>
    <col min="8976" max="9216" width="10.33203125" style="32"/>
    <col min="9217" max="9217" width="48" style="32" customWidth="1"/>
    <col min="9218" max="9219" width="15.44140625" style="32" customWidth="1"/>
    <col min="9220" max="9220" width="5.109375" style="32" customWidth="1"/>
    <col min="9221" max="9221" width="15.21875" style="32" customWidth="1"/>
    <col min="9222" max="9222" width="1" style="32" customWidth="1"/>
    <col min="9223" max="9223" width="50.33203125" style="32" customWidth="1"/>
    <col min="9224" max="9225" width="15.44140625" style="32" customWidth="1"/>
    <col min="9226" max="9226" width="5.5546875" style="32" customWidth="1"/>
    <col min="9227" max="9227" width="15.21875" style="32" customWidth="1"/>
    <col min="9228" max="9228" width="10.33203125" style="32"/>
    <col min="9229" max="9229" width="13.88671875" style="32" customWidth="1"/>
    <col min="9230" max="9230" width="14.109375" style="32" customWidth="1"/>
    <col min="9231" max="9231" width="10.44140625" style="32" bestFit="1" customWidth="1"/>
    <col min="9232" max="9472" width="10.33203125" style="32"/>
    <col min="9473" max="9473" width="48" style="32" customWidth="1"/>
    <col min="9474" max="9475" width="15.44140625" style="32" customWidth="1"/>
    <col min="9476" max="9476" width="5.109375" style="32" customWidth="1"/>
    <col min="9477" max="9477" width="15.21875" style="32" customWidth="1"/>
    <col min="9478" max="9478" width="1" style="32" customWidth="1"/>
    <col min="9479" max="9479" width="50.33203125" style="32" customWidth="1"/>
    <col min="9480" max="9481" width="15.44140625" style="32" customWidth="1"/>
    <col min="9482" max="9482" width="5.5546875" style="32" customWidth="1"/>
    <col min="9483" max="9483" width="15.21875" style="32" customWidth="1"/>
    <col min="9484" max="9484" width="10.33203125" style="32"/>
    <col min="9485" max="9485" width="13.88671875" style="32" customWidth="1"/>
    <col min="9486" max="9486" width="14.109375" style="32" customWidth="1"/>
    <col min="9487" max="9487" width="10.44140625" style="32" bestFit="1" customWidth="1"/>
    <col min="9488" max="9728" width="10.33203125" style="32"/>
    <col min="9729" max="9729" width="48" style="32" customWidth="1"/>
    <col min="9730" max="9731" width="15.44140625" style="32" customWidth="1"/>
    <col min="9732" max="9732" width="5.109375" style="32" customWidth="1"/>
    <col min="9733" max="9733" width="15.21875" style="32" customWidth="1"/>
    <col min="9734" max="9734" width="1" style="32" customWidth="1"/>
    <col min="9735" max="9735" width="50.33203125" style="32" customWidth="1"/>
    <col min="9736" max="9737" width="15.44140625" style="32" customWidth="1"/>
    <col min="9738" max="9738" width="5.5546875" style="32" customWidth="1"/>
    <col min="9739" max="9739" width="15.21875" style="32" customWidth="1"/>
    <col min="9740" max="9740" width="10.33203125" style="32"/>
    <col min="9741" max="9741" width="13.88671875" style="32" customWidth="1"/>
    <col min="9742" max="9742" width="14.109375" style="32" customWidth="1"/>
    <col min="9743" max="9743" width="10.44140625" style="32" bestFit="1" customWidth="1"/>
    <col min="9744" max="9984" width="10.33203125" style="32"/>
    <col min="9985" max="9985" width="48" style="32" customWidth="1"/>
    <col min="9986" max="9987" width="15.44140625" style="32" customWidth="1"/>
    <col min="9988" max="9988" width="5.109375" style="32" customWidth="1"/>
    <col min="9989" max="9989" width="15.21875" style="32" customWidth="1"/>
    <col min="9990" max="9990" width="1" style="32" customWidth="1"/>
    <col min="9991" max="9991" width="50.33203125" style="32" customWidth="1"/>
    <col min="9992" max="9993" width="15.44140625" style="32" customWidth="1"/>
    <col min="9994" max="9994" width="5.5546875" style="32" customWidth="1"/>
    <col min="9995" max="9995" width="15.21875" style="32" customWidth="1"/>
    <col min="9996" max="9996" width="10.33203125" style="32"/>
    <col min="9997" max="9997" width="13.88671875" style="32" customWidth="1"/>
    <col min="9998" max="9998" width="14.109375" style="32" customWidth="1"/>
    <col min="9999" max="9999" width="10.44140625" style="32" bestFit="1" customWidth="1"/>
    <col min="10000" max="10240" width="10.33203125" style="32"/>
    <col min="10241" max="10241" width="48" style="32" customWidth="1"/>
    <col min="10242" max="10243" width="15.44140625" style="32" customWidth="1"/>
    <col min="10244" max="10244" width="5.109375" style="32" customWidth="1"/>
    <col min="10245" max="10245" width="15.21875" style="32" customWidth="1"/>
    <col min="10246" max="10246" width="1" style="32" customWidth="1"/>
    <col min="10247" max="10247" width="50.33203125" style="32" customWidth="1"/>
    <col min="10248" max="10249" width="15.44140625" style="32" customWidth="1"/>
    <col min="10250" max="10250" width="5.5546875" style="32" customWidth="1"/>
    <col min="10251" max="10251" width="15.21875" style="32" customWidth="1"/>
    <col min="10252" max="10252" width="10.33203125" style="32"/>
    <col min="10253" max="10253" width="13.88671875" style="32" customWidth="1"/>
    <col min="10254" max="10254" width="14.109375" style="32" customWidth="1"/>
    <col min="10255" max="10255" width="10.44140625" style="32" bestFit="1" customWidth="1"/>
    <col min="10256" max="10496" width="10.33203125" style="32"/>
    <col min="10497" max="10497" width="48" style="32" customWidth="1"/>
    <col min="10498" max="10499" width="15.44140625" style="32" customWidth="1"/>
    <col min="10500" max="10500" width="5.109375" style="32" customWidth="1"/>
    <col min="10501" max="10501" width="15.21875" style="32" customWidth="1"/>
    <col min="10502" max="10502" width="1" style="32" customWidth="1"/>
    <col min="10503" max="10503" width="50.33203125" style="32" customWidth="1"/>
    <col min="10504" max="10505" width="15.44140625" style="32" customWidth="1"/>
    <col min="10506" max="10506" width="5.5546875" style="32" customWidth="1"/>
    <col min="10507" max="10507" width="15.21875" style="32" customWidth="1"/>
    <col min="10508" max="10508" width="10.33203125" style="32"/>
    <col min="10509" max="10509" width="13.88671875" style="32" customWidth="1"/>
    <col min="10510" max="10510" width="14.109375" style="32" customWidth="1"/>
    <col min="10511" max="10511" width="10.44140625" style="32" bestFit="1" customWidth="1"/>
    <col min="10512" max="10752" width="10.33203125" style="32"/>
    <col min="10753" max="10753" width="48" style="32" customWidth="1"/>
    <col min="10754" max="10755" width="15.44140625" style="32" customWidth="1"/>
    <col min="10756" max="10756" width="5.109375" style="32" customWidth="1"/>
    <col min="10757" max="10757" width="15.21875" style="32" customWidth="1"/>
    <col min="10758" max="10758" width="1" style="32" customWidth="1"/>
    <col min="10759" max="10759" width="50.33203125" style="32" customWidth="1"/>
    <col min="10760" max="10761" width="15.44140625" style="32" customWidth="1"/>
    <col min="10762" max="10762" width="5.5546875" style="32" customWidth="1"/>
    <col min="10763" max="10763" width="15.21875" style="32" customWidth="1"/>
    <col min="10764" max="10764" width="10.33203125" style="32"/>
    <col min="10765" max="10765" width="13.88671875" style="32" customWidth="1"/>
    <col min="10766" max="10766" width="14.109375" style="32" customWidth="1"/>
    <col min="10767" max="10767" width="10.44140625" style="32" bestFit="1" customWidth="1"/>
    <col min="10768" max="11008" width="10.33203125" style="32"/>
    <col min="11009" max="11009" width="48" style="32" customWidth="1"/>
    <col min="11010" max="11011" width="15.44140625" style="32" customWidth="1"/>
    <col min="11012" max="11012" width="5.109375" style="32" customWidth="1"/>
    <col min="11013" max="11013" width="15.21875" style="32" customWidth="1"/>
    <col min="11014" max="11014" width="1" style="32" customWidth="1"/>
    <col min="11015" max="11015" width="50.33203125" style="32" customWidth="1"/>
    <col min="11016" max="11017" width="15.44140625" style="32" customWidth="1"/>
    <col min="11018" max="11018" width="5.5546875" style="32" customWidth="1"/>
    <col min="11019" max="11019" width="15.21875" style="32" customWidth="1"/>
    <col min="11020" max="11020" width="10.33203125" style="32"/>
    <col min="11021" max="11021" width="13.88671875" style="32" customWidth="1"/>
    <col min="11022" max="11022" width="14.109375" style="32" customWidth="1"/>
    <col min="11023" max="11023" width="10.44140625" style="32" bestFit="1" customWidth="1"/>
    <col min="11024" max="11264" width="10.33203125" style="32"/>
    <col min="11265" max="11265" width="48" style="32" customWidth="1"/>
    <col min="11266" max="11267" width="15.44140625" style="32" customWidth="1"/>
    <col min="11268" max="11268" width="5.109375" style="32" customWidth="1"/>
    <col min="11269" max="11269" width="15.21875" style="32" customWidth="1"/>
    <col min="11270" max="11270" width="1" style="32" customWidth="1"/>
    <col min="11271" max="11271" width="50.33203125" style="32" customWidth="1"/>
    <col min="11272" max="11273" width="15.44140625" style="32" customWidth="1"/>
    <col min="11274" max="11274" width="5.5546875" style="32" customWidth="1"/>
    <col min="11275" max="11275" width="15.21875" style="32" customWidth="1"/>
    <col min="11276" max="11276" width="10.33203125" style="32"/>
    <col min="11277" max="11277" width="13.88671875" style="32" customWidth="1"/>
    <col min="11278" max="11278" width="14.109375" style="32" customWidth="1"/>
    <col min="11279" max="11279" width="10.44140625" style="32" bestFit="1" customWidth="1"/>
    <col min="11280" max="11520" width="10.33203125" style="32"/>
    <col min="11521" max="11521" width="48" style="32" customWidth="1"/>
    <col min="11522" max="11523" width="15.44140625" style="32" customWidth="1"/>
    <col min="11524" max="11524" width="5.109375" style="32" customWidth="1"/>
    <col min="11525" max="11525" width="15.21875" style="32" customWidth="1"/>
    <col min="11526" max="11526" width="1" style="32" customWidth="1"/>
    <col min="11527" max="11527" width="50.33203125" style="32" customWidth="1"/>
    <col min="11528" max="11529" width="15.44140625" style="32" customWidth="1"/>
    <col min="11530" max="11530" width="5.5546875" style="32" customWidth="1"/>
    <col min="11531" max="11531" width="15.21875" style="32" customWidth="1"/>
    <col min="11532" max="11532" width="10.33203125" style="32"/>
    <col min="11533" max="11533" width="13.88671875" style="32" customWidth="1"/>
    <col min="11534" max="11534" width="14.109375" style="32" customWidth="1"/>
    <col min="11535" max="11535" width="10.44140625" style="32" bestFit="1" customWidth="1"/>
    <col min="11536" max="11776" width="10.33203125" style="32"/>
    <col min="11777" max="11777" width="48" style="32" customWidth="1"/>
    <col min="11778" max="11779" width="15.44140625" style="32" customWidth="1"/>
    <col min="11780" max="11780" width="5.109375" style="32" customWidth="1"/>
    <col min="11781" max="11781" width="15.21875" style="32" customWidth="1"/>
    <col min="11782" max="11782" width="1" style="32" customWidth="1"/>
    <col min="11783" max="11783" width="50.33203125" style="32" customWidth="1"/>
    <col min="11784" max="11785" width="15.44140625" style="32" customWidth="1"/>
    <col min="11786" max="11786" width="5.5546875" style="32" customWidth="1"/>
    <col min="11787" max="11787" width="15.21875" style="32" customWidth="1"/>
    <col min="11788" max="11788" width="10.33203125" style="32"/>
    <col min="11789" max="11789" width="13.88671875" style="32" customWidth="1"/>
    <col min="11790" max="11790" width="14.109375" style="32" customWidth="1"/>
    <col min="11791" max="11791" width="10.44140625" style="32" bestFit="1" customWidth="1"/>
    <col min="11792" max="12032" width="10.33203125" style="32"/>
    <col min="12033" max="12033" width="48" style="32" customWidth="1"/>
    <col min="12034" max="12035" width="15.44140625" style="32" customWidth="1"/>
    <col min="12036" max="12036" width="5.109375" style="32" customWidth="1"/>
    <col min="12037" max="12037" width="15.21875" style="32" customWidth="1"/>
    <col min="12038" max="12038" width="1" style="32" customWidth="1"/>
    <col min="12039" max="12039" width="50.33203125" style="32" customWidth="1"/>
    <col min="12040" max="12041" width="15.44140625" style="32" customWidth="1"/>
    <col min="12042" max="12042" width="5.5546875" style="32" customWidth="1"/>
    <col min="12043" max="12043" width="15.21875" style="32" customWidth="1"/>
    <col min="12044" max="12044" width="10.33203125" style="32"/>
    <col min="12045" max="12045" width="13.88671875" style="32" customWidth="1"/>
    <col min="12046" max="12046" width="14.109375" style="32" customWidth="1"/>
    <col min="12047" max="12047" width="10.44140625" style="32" bestFit="1" customWidth="1"/>
    <col min="12048" max="12288" width="10.33203125" style="32"/>
    <col min="12289" max="12289" width="48" style="32" customWidth="1"/>
    <col min="12290" max="12291" width="15.44140625" style="32" customWidth="1"/>
    <col min="12292" max="12292" width="5.109375" style="32" customWidth="1"/>
    <col min="12293" max="12293" width="15.21875" style="32" customWidth="1"/>
    <col min="12294" max="12294" width="1" style="32" customWidth="1"/>
    <col min="12295" max="12295" width="50.33203125" style="32" customWidth="1"/>
    <col min="12296" max="12297" width="15.44140625" style="32" customWidth="1"/>
    <col min="12298" max="12298" width="5.5546875" style="32" customWidth="1"/>
    <col min="12299" max="12299" width="15.21875" style="32" customWidth="1"/>
    <col min="12300" max="12300" width="10.33203125" style="32"/>
    <col min="12301" max="12301" width="13.88671875" style="32" customWidth="1"/>
    <col min="12302" max="12302" width="14.109375" style="32" customWidth="1"/>
    <col min="12303" max="12303" width="10.44140625" style="32" bestFit="1" customWidth="1"/>
    <col min="12304" max="12544" width="10.33203125" style="32"/>
    <col min="12545" max="12545" width="48" style="32" customWidth="1"/>
    <col min="12546" max="12547" width="15.44140625" style="32" customWidth="1"/>
    <col min="12548" max="12548" width="5.109375" style="32" customWidth="1"/>
    <col min="12549" max="12549" width="15.21875" style="32" customWidth="1"/>
    <col min="12550" max="12550" width="1" style="32" customWidth="1"/>
    <col min="12551" max="12551" width="50.33203125" style="32" customWidth="1"/>
    <col min="12552" max="12553" width="15.44140625" style="32" customWidth="1"/>
    <col min="12554" max="12554" width="5.5546875" style="32" customWidth="1"/>
    <col min="12555" max="12555" width="15.21875" style="32" customWidth="1"/>
    <col min="12556" max="12556" width="10.33203125" style="32"/>
    <col min="12557" max="12557" width="13.88671875" style="32" customWidth="1"/>
    <col min="12558" max="12558" width="14.109375" style="32" customWidth="1"/>
    <col min="12559" max="12559" width="10.44140625" style="32" bestFit="1" customWidth="1"/>
    <col min="12560" max="12800" width="10.33203125" style="32"/>
    <col min="12801" max="12801" width="48" style="32" customWidth="1"/>
    <col min="12802" max="12803" width="15.44140625" style="32" customWidth="1"/>
    <col min="12804" max="12804" width="5.109375" style="32" customWidth="1"/>
    <col min="12805" max="12805" width="15.21875" style="32" customWidth="1"/>
    <col min="12806" max="12806" width="1" style="32" customWidth="1"/>
    <col min="12807" max="12807" width="50.33203125" style="32" customWidth="1"/>
    <col min="12808" max="12809" width="15.44140625" style="32" customWidth="1"/>
    <col min="12810" max="12810" width="5.5546875" style="32" customWidth="1"/>
    <col min="12811" max="12811" width="15.21875" style="32" customWidth="1"/>
    <col min="12812" max="12812" width="10.33203125" style="32"/>
    <col min="12813" max="12813" width="13.88671875" style="32" customWidth="1"/>
    <col min="12814" max="12814" width="14.109375" style="32" customWidth="1"/>
    <col min="12815" max="12815" width="10.44140625" style="32" bestFit="1" customWidth="1"/>
    <col min="12816" max="13056" width="10.33203125" style="32"/>
    <col min="13057" max="13057" width="48" style="32" customWidth="1"/>
    <col min="13058" max="13059" width="15.44140625" style="32" customWidth="1"/>
    <col min="13060" max="13060" width="5.109375" style="32" customWidth="1"/>
    <col min="13061" max="13061" width="15.21875" style="32" customWidth="1"/>
    <col min="13062" max="13062" width="1" style="32" customWidth="1"/>
    <col min="13063" max="13063" width="50.33203125" style="32" customWidth="1"/>
    <col min="13064" max="13065" width="15.44140625" style="32" customWidth="1"/>
    <col min="13066" max="13066" width="5.5546875" style="32" customWidth="1"/>
    <col min="13067" max="13067" width="15.21875" style="32" customWidth="1"/>
    <col min="13068" max="13068" width="10.33203125" style="32"/>
    <col min="13069" max="13069" width="13.88671875" style="32" customWidth="1"/>
    <col min="13070" max="13070" width="14.109375" style="32" customWidth="1"/>
    <col min="13071" max="13071" width="10.44140625" style="32" bestFit="1" customWidth="1"/>
    <col min="13072" max="13312" width="10.33203125" style="32"/>
    <col min="13313" max="13313" width="48" style="32" customWidth="1"/>
    <col min="13314" max="13315" width="15.44140625" style="32" customWidth="1"/>
    <col min="13316" max="13316" width="5.109375" style="32" customWidth="1"/>
    <col min="13317" max="13317" width="15.21875" style="32" customWidth="1"/>
    <col min="13318" max="13318" width="1" style="32" customWidth="1"/>
    <col min="13319" max="13319" width="50.33203125" style="32" customWidth="1"/>
    <col min="13320" max="13321" width="15.44140625" style="32" customWidth="1"/>
    <col min="13322" max="13322" width="5.5546875" style="32" customWidth="1"/>
    <col min="13323" max="13323" width="15.21875" style="32" customWidth="1"/>
    <col min="13324" max="13324" width="10.33203125" style="32"/>
    <col min="13325" max="13325" width="13.88671875" style="32" customWidth="1"/>
    <col min="13326" max="13326" width="14.109375" style="32" customWidth="1"/>
    <col min="13327" max="13327" width="10.44140625" style="32" bestFit="1" customWidth="1"/>
    <col min="13328" max="13568" width="10.33203125" style="32"/>
    <col min="13569" max="13569" width="48" style="32" customWidth="1"/>
    <col min="13570" max="13571" width="15.44140625" style="32" customWidth="1"/>
    <col min="13572" max="13572" width="5.109375" style="32" customWidth="1"/>
    <col min="13573" max="13573" width="15.21875" style="32" customWidth="1"/>
    <col min="13574" max="13574" width="1" style="32" customWidth="1"/>
    <col min="13575" max="13575" width="50.33203125" style="32" customWidth="1"/>
    <col min="13576" max="13577" width="15.44140625" style="32" customWidth="1"/>
    <col min="13578" max="13578" width="5.5546875" style="32" customWidth="1"/>
    <col min="13579" max="13579" width="15.21875" style="32" customWidth="1"/>
    <col min="13580" max="13580" width="10.33203125" style="32"/>
    <col min="13581" max="13581" width="13.88671875" style="32" customWidth="1"/>
    <col min="13582" max="13582" width="14.109375" style="32" customWidth="1"/>
    <col min="13583" max="13583" width="10.44140625" style="32" bestFit="1" customWidth="1"/>
    <col min="13584" max="13824" width="10.33203125" style="32"/>
    <col min="13825" max="13825" width="48" style="32" customWidth="1"/>
    <col min="13826" max="13827" width="15.44140625" style="32" customWidth="1"/>
    <col min="13828" max="13828" width="5.109375" style="32" customWidth="1"/>
    <col min="13829" max="13829" width="15.21875" style="32" customWidth="1"/>
    <col min="13830" max="13830" width="1" style="32" customWidth="1"/>
    <col min="13831" max="13831" width="50.33203125" style="32" customWidth="1"/>
    <col min="13832" max="13833" width="15.44140625" style="32" customWidth="1"/>
    <col min="13834" max="13834" width="5.5546875" style="32" customWidth="1"/>
    <col min="13835" max="13835" width="15.21875" style="32" customWidth="1"/>
    <col min="13836" max="13836" width="10.33203125" style="32"/>
    <col min="13837" max="13837" width="13.88671875" style="32" customWidth="1"/>
    <col min="13838" max="13838" width="14.109375" style="32" customWidth="1"/>
    <col min="13839" max="13839" width="10.44140625" style="32" bestFit="1" customWidth="1"/>
    <col min="13840" max="14080" width="10.33203125" style="32"/>
    <col min="14081" max="14081" width="48" style="32" customWidth="1"/>
    <col min="14082" max="14083" width="15.44140625" style="32" customWidth="1"/>
    <col min="14084" max="14084" width="5.109375" style="32" customWidth="1"/>
    <col min="14085" max="14085" width="15.21875" style="32" customWidth="1"/>
    <col min="14086" max="14086" width="1" style="32" customWidth="1"/>
    <col min="14087" max="14087" width="50.33203125" style="32" customWidth="1"/>
    <col min="14088" max="14089" width="15.44140625" style="32" customWidth="1"/>
    <col min="14090" max="14090" width="5.5546875" style="32" customWidth="1"/>
    <col min="14091" max="14091" width="15.21875" style="32" customWidth="1"/>
    <col min="14092" max="14092" width="10.33203125" style="32"/>
    <col min="14093" max="14093" width="13.88671875" style="32" customWidth="1"/>
    <col min="14094" max="14094" width="14.109375" style="32" customWidth="1"/>
    <col min="14095" max="14095" width="10.44140625" style="32" bestFit="1" customWidth="1"/>
    <col min="14096" max="14336" width="10.33203125" style="32"/>
    <col min="14337" max="14337" width="48" style="32" customWidth="1"/>
    <col min="14338" max="14339" width="15.44140625" style="32" customWidth="1"/>
    <col min="14340" max="14340" width="5.109375" style="32" customWidth="1"/>
    <col min="14341" max="14341" width="15.21875" style="32" customWidth="1"/>
    <col min="14342" max="14342" width="1" style="32" customWidth="1"/>
    <col min="14343" max="14343" width="50.33203125" style="32" customWidth="1"/>
    <col min="14344" max="14345" width="15.44140625" style="32" customWidth="1"/>
    <col min="14346" max="14346" width="5.5546875" style="32" customWidth="1"/>
    <col min="14347" max="14347" width="15.21875" style="32" customWidth="1"/>
    <col min="14348" max="14348" width="10.33203125" style="32"/>
    <col min="14349" max="14349" width="13.88671875" style="32" customWidth="1"/>
    <col min="14350" max="14350" width="14.109375" style="32" customWidth="1"/>
    <col min="14351" max="14351" width="10.44140625" style="32" bestFit="1" customWidth="1"/>
    <col min="14352" max="14592" width="10.33203125" style="32"/>
    <col min="14593" max="14593" width="48" style="32" customWidth="1"/>
    <col min="14594" max="14595" width="15.44140625" style="32" customWidth="1"/>
    <col min="14596" max="14596" width="5.109375" style="32" customWidth="1"/>
    <col min="14597" max="14597" width="15.21875" style="32" customWidth="1"/>
    <col min="14598" max="14598" width="1" style="32" customWidth="1"/>
    <col min="14599" max="14599" width="50.33203125" style="32" customWidth="1"/>
    <col min="14600" max="14601" width="15.44140625" style="32" customWidth="1"/>
    <col min="14602" max="14602" width="5.5546875" style="32" customWidth="1"/>
    <col min="14603" max="14603" width="15.21875" style="32" customWidth="1"/>
    <col min="14604" max="14604" width="10.33203125" style="32"/>
    <col min="14605" max="14605" width="13.88671875" style="32" customWidth="1"/>
    <col min="14606" max="14606" width="14.109375" style="32" customWidth="1"/>
    <col min="14607" max="14607" width="10.44140625" style="32" bestFit="1" customWidth="1"/>
    <col min="14608" max="14848" width="10.33203125" style="32"/>
    <col min="14849" max="14849" width="48" style="32" customWidth="1"/>
    <col min="14850" max="14851" width="15.44140625" style="32" customWidth="1"/>
    <col min="14852" max="14852" width="5.109375" style="32" customWidth="1"/>
    <col min="14853" max="14853" width="15.21875" style="32" customWidth="1"/>
    <col min="14854" max="14854" width="1" style="32" customWidth="1"/>
    <col min="14855" max="14855" width="50.33203125" style="32" customWidth="1"/>
    <col min="14856" max="14857" width="15.44140625" style="32" customWidth="1"/>
    <col min="14858" max="14858" width="5.5546875" style="32" customWidth="1"/>
    <col min="14859" max="14859" width="15.21875" style="32" customWidth="1"/>
    <col min="14860" max="14860" width="10.33203125" style="32"/>
    <col min="14861" max="14861" width="13.88671875" style="32" customWidth="1"/>
    <col min="14862" max="14862" width="14.109375" style="32" customWidth="1"/>
    <col min="14863" max="14863" width="10.44140625" style="32" bestFit="1" customWidth="1"/>
    <col min="14864" max="15104" width="10.33203125" style="32"/>
    <col min="15105" max="15105" width="48" style="32" customWidth="1"/>
    <col min="15106" max="15107" width="15.44140625" style="32" customWidth="1"/>
    <col min="15108" max="15108" width="5.109375" style="32" customWidth="1"/>
    <col min="15109" max="15109" width="15.21875" style="32" customWidth="1"/>
    <col min="15110" max="15110" width="1" style="32" customWidth="1"/>
    <col min="15111" max="15111" width="50.33203125" style="32" customWidth="1"/>
    <col min="15112" max="15113" width="15.44140625" style="32" customWidth="1"/>
    <col min="15114" max="15114" width="5.5546875" style="32" customWidth="1"/>
    <col min="15115" max="15115" width="15.21875" style="32" customWidth="1"/>
    <col min="15116" max="15116" width="10.33203125" style="32"/>
    <col min="15117" max="15117" width="13.88671875" style="32" customWidth="1"/>
    <col min="15118" max="15118" width="14.109375" style="32" customWidth="1"/>
    <col min="15119" max="15119" width="10.44140625" style="32" bestFit="1" customWidth="1"/>
    <col min="15120" max="15360" width="10.33203125" style="32"/>
    <col min="15361" max="15361" width="48" style="32" customWidth="1"/>
    <col min="15362" max="15363" width="15.44140625" style="32" customWidth="1"/>
    <col min="15364" max="15364" width="5.109375" style="32" customWidth="1"/>
    <col min="15365" max="15365" width="15.21875" style="32" customWidth="1"/>
    <col min="15366" max="15366" width="1" style="32" customWidth="1"/>
    <col min="15367" max="15367" width="50.33203125" style="32" customWidth="1"/>
    <col min="15368" max="15369" width="15.44140625" style="32" customWidth="1"/>
    <col min="15370" max="15370" width="5.5546875" style="32" customWidth="1"/>
    <col min="15371" max="15371" width="15.21875" style="32" customWidth="1"/>
    <col min="15372" max="15372" width="10.33203125" style="32"/>
    <col min="15373" max="15373" width="13.88671875" style="32" customWidth="1"/>
    <col min="15374" max="15374" width="14.109375" style="32" customWidth="1"/>
    <col min="15375" max="15375" width="10.44140625" style="32" bestFit="1" customWidth="1"/>
    <col min="15376" max="15616" width="10.33203125" style="32"/>
    <col min="15617" max="15617" width="48" style="32" customWidth="1"/>
    <col min="15618" max="15619" width="15.44140625" style="32" customWidth="1"/>
    <col min="15620" max="15620" width="5.109375" style="32" customWidth="1"/>
    <col min="15621" max="15621" width="15.21875" style="32" customWidth="1"/>
    <col min="15622" max="15622" width="1" style="32" customWidth="1"/>
    <col min="15623" max="15623" width="50.33203125" style="32" customWidth="1"/>
    <col min="15624" max="15625" width="15.44140625" style="32" customWidth="1"/>
    <col min="15626" max="15626" width="5.5546875" style="32" customWidth="1"/>
    <col min="15627" max="15627" width="15.21875" style="32" customWidth="1"/>
    <col min="15628" max="15628" width="10.33203125" style="32"/>
    <col min="15629" max="15629" width="13.88671875" style="32" customWidth="1"/>
    <col min="15630" max="15630" width="14.109375" style="32" customWidth="1"/>
    <col min="15631" max="15631" width="10.44140625" style="32" bestFit="1" customWidth="1"/>
    <col min="15632" max="15872" width="10.33203125" style="32"/>
    <col min="15873" max="15873" width="48" style="32" customWidth="1"/>
    <col min="15874" max="15875" width="15.44140625" style="32" customWidth="1"/>
    <col min="15876" max="15876" width="5.109375" style="32" customWidth="1"/>
    <col min="15877" max="15877" width="15.21875" style="32" customWidth="1"/>
    <col min="15878" max="15878" width="1" style="32" customWidth="1"/>
    <col min="15879" max="15879" width="50.33203125" style="32" customWidth="1"/>
    <col min="15880" max="15881" width="15.44140625" style="32" customWidth="1"/>
    <col min="15882" max="15882" width="5.5546875" style="32" customWidth="1"/>
    <col min="15883" max="15883" width="15.21875" style="32" customWidth="1"/>
    <col min="15884" max="15884" width="10.33203125" style="32"/>
    <col min="15885" max="15885" width="13.88671875" style="32" customWidth="1"/>
    <col min="15886" max="15886" width="14.109375" style="32" customWidth="1"/>
    <col min="15887" max="15887" width="10.44140625" style="32" bestFit="1" customWidth="1"/>
    <col min="15888" max="16128" width="10.33203125" style="32"/>
    <col min="16129" max="16129" width="48" style="32" customWidth="1"/>
    <col min="16130" max="16131" width="15.44140625" style="32" customWidth="1"/>
    <col min="16132" max="16132" width="5.109375" style="32" customWidth="1"/>
    <col min="16133" max="16133" width="15.21875" style="32" customWidth="1"/>
    <col min="16134" max="16134" width="1" style="32" customWidth="1"/>
    <col min="16135" max="16135" width="50.33203125" style="32" customWidth="1"/>
    <col min="16136" max="16137" width="15.44140625" style="32" customWidth="1"/>
    <col min="16138" max="16138" width="5.5546875" style="32" customWidth="1"/>
    <col min="16139" max="16139" width="15.21875" style="32" customWidth="1"/>
    <col min="16140" max="16140" width="10.33203125" style="32"/>
    <col min="16141" max="16141" width="13.88671875" style="32" customWidth="1"/>
    <col min="16142" max="16142" width="14.109375" style="32" customWidth="1"/>
    <col min="16143" max="16143" width="10.44140625" style="32" bestFit="1" customWidth="1"/>
    <col min="16144" max="16384" width="10.33203125" style="32"/>
  </cols>
  <sheetData>
    <row r="1" spans="1:18" s="21" customFormat="1" ht="18" customHeight="1">
      <c r="A1" s="20" t="s">
        <v>0</v>
      </c>
      <c r="B1" s="20"/>
      <c r="C1" s="20"/>
      <c r="D1" s="20"/>
      <c r="E1" s="20"/>
      <c r="F1" s="20"/>
      <c r="G1" s="20"/>
      <c r="H1" s="20"/>
      <c r="I1" s="20"/>
      <c r="J1" s="20"/>
      <c r="K1" s="20"/>
      <c r="M1" s="22"/>
      <c r="N1" s="23"/>
      <c r="O1" s="23"/>
      <c r="P1" s="23"/>
      <c r="Q1" s="23"/>
    </row>
    <row r="2" spans="1:18" s="21" customFormat="1" ht="17.399999999999999" hidden="1" customHeight="1">
      <c r="A2" s="20" t="s">
        <v>1</v>
      </c>
      <c r="B2" s="20"/>
      <c r="C2" s="20"/>
      <c r="D2" s="20"/>
      <c r="E2" s="20"/>
      <c r="F2" s="20"/>
      <c r="G2" s="20"/>
      <c r="H2" s="20"/>
      <c r="I2" s="20"/>
      <c r="J2" s="20"/>
      <c r="K2" s="20"/>
      <c r="M2" s="22"/>
      <c r="N2" s="23"/>
      <c r="O2" s="23"/>
      <c r="P2" s="23"/>
      <c r="Q2" s="23"/>
    </row>
    <row r="3" spans="1:18" s="21" customFormat="1" ht="18" customHeight="1">
      <c r="A3" s="20" t="s">
        <v>37</v>
      </c>
      <c r="B3" s="20"/>
      <c r="C3" s="20"/>
      <c r="D3" s="20"/>
      <c r="E3" s="20"/>
      <c r="F3" s="20"/>
      <c r="G3" s="20"/>
      <c r="H3" s="20"/>
      <c r="I3" s="20"/>
      <c r="J3" s="20"/>
      <c r="K3" s="20"/>
      <c r="M3" s="22"/>
      <c r="N3" s="23"/>
      <c r="O3" s="23"/>
      <c r="P3" s="23"/>
      <c r="Q3" s="23"/>
    </row>
    <row r="4" spans="1:18" s="21" customFormat="1" ht="18" customHeight="1">
      <c r="A4" s="20" t="s">
        <v>38</v>
      </c>
      <c r="B4" s="20"/>
      <c r="C4" s="20"/>
      <c r="D4" s="20"/>
      <c r="E4" s="20" t="s">
        <v>39</v>
      </c>
      <c r="F4" s="20"/>
      <c r="G4" s="20"/>
      <c r="H4" s="20"/>
      <c r="I4" s="20"/>
      <c r="J4" s="20"/>
      <c r="K4" s="20"/>
      <c r="M4" s="22"/>
      <c r="N4" s="23"/>
      <c r="O4" s="23"/>
      <c r="P4" s="23"/>
      <c r="Q4" s="23"/>
    </row>
    <row r="5" spans="1:18" s="21" customFormat="1" ht="18" customHeight="1">
      <c r="A5" s="20" t="s">
        <v>4</v>
      </c>
      <c r="B5" s="20"/>
      <c r="C5" s="20"/>
      <c r="D5" s="20"/>
      <c r="E5" s="20"/>
      <c r="F5" s="20"/>
      <c r="G5" s="20"/>
      <c r="H5" s="20"/>
      <c r="I5" s="20"/>
      <c r="J5" s="20"/>
      <c r="K5" s="20"/>
      <c r="M5" s="22"/>
      <c r="N5" s="23"/>
      <c r="O5" s="23"/>
      <c r="P5" s="23"/>
      <c r="Q5" s="23"/>
    </row>
    <row r="6" spans="1:18" ht="18">
      <c r="A6" s="24"/>
      <c r="B6" s="25"/>
      <c r="C6" s="26"/>
      <c r="D6" s="27"/>
      <c r="E6" s="24"/>
      <c r="F6" s="24"/>
      <c r="G6" s="28"/>
      <c r="H6" s="29"/>
      <c r="I6" s="30"/>
      <c r="J6" s="31"/>
      <c r="K6" s="30"/>
    </row>
    <row r="7" spans="1:18" ht="17.25" customHeight="1">
      <c r="A7" s="34" t="s">
        <v>40</v>
      </c>
      <c r="F7" s="36"/>
      <c r="G7" s="34" t="s">
        <v>41</v>
      </c>
      <c r="H7" s="37"/>
      <c r="I7" s="22"/>
      <c r="J7" s="38"/>
      <c r="K7" s="39"/>
    </row>
    <row r="8" spans="1:18" ht="15" customHeight="1">
      <c r="A8" s="34" t="s">
        <v>42</v>
      </c>
      <c r="B8" s="40"/>
      <c r="C8" s="40"/>
      <c r="D8" s="41" t="s">
        <v>6</v>
      </c>
      <c r="E8" s="40">
        <f>SUM(C9:C25)</f>
        <v>40381325.530000001</v>
      </c>
      <c r="F8" s="42"/>
      <c r="G8" s="34" t="s">
        <v>43</v>
      </c>
      <c r="H8" s="43"/>
      <c r="I8" s="40"/>
      <c r="J8" s="44" t="s">
        <v>6</v>
      </c>
      <c r="K8" s="45">
        <f>SUM(I9:I22)</f>
        <v>28686447.390000001</v>
      </c>
    </row>
    <row r="9" spans="1:18" ht="16.2" customHeight="1">
      <c r="A9" s="46" t="s">
        <v>44</v>
      </c>
      <c r="B9" s="45"/>
      <c r="C9" s="45">
        <f>SUM(B10:B12)</f>
        <v>7246450.7999999998</v>
      </c>
      <c r="D9" s="44"/>
      <c r="E9" s="47"/>
      <c r="F9" s="48"/>
      <c r="G9" s="46" t="s">
        <v>45</v>
      </c>
      <c r="H9" s="45"/>
      <c r="I9" s="45">
        <f>SUM(H10:H13)</f>
        <v>21662768.010000002</v>
      </c>
      <c r="J9" s="44"/>
      <c r="K9" s="45"/>
      <c r="O9" s="49"/>
    </row>
    <row r="10" spans="1:18" ht="16.2" customHeight="1">
      <c r="A10" s="46" t="s">
        <v>46</v>
      </c>
      <c r="B10" s="50">
        <v>514960.18</v>
      </c>
      <c r="C10" s="45"/>
      <c r="D10" s="44"/>
      <c r="E10" s="47"/>
      <c r="F10" s="48"/>
      <c r="G10" s="46" t="s">
        <v>47</v>
      </c>
      <c r="H10" s="51">
        <v>3075907.87</v>
      </c>
      <c r="I10" s="52"/>
      <c r="J10" s="53"/>
      <c r="K10" s="52"/>
    </row>
    <row r="11" spans="1:18" ht="16.2" customHeight="1">
      <c r="A11" s="46" t="s">
        <v>48</v>
      </c>
      <c r="B11" s="50">
        <v>6131783.9900000002</v>
      </c>
      <c r="C11" s="45"/>
      <c r="D11" s="44"/>
      <c r="E11" s="47"/>
      <c r="F11" s="48"/>
      <c r="G11" s="46" t="s">
        <v>49</v>
      </c>
      <c r="H11" s="51">
        <v>17704538.899999999</v>
      </c>
      <c r="I11" s="52"/>
      <c r="J11" s="53"/>
      <c r="K11" s="52"/>
    </row>
    <row r="12" spans="1:18" ht="16.2" customHeight="1">
      <c r="A12" s="46" t="s">
        <v>50</v>
      </c>
      <c r="B12" s="54">
        <v>599706.63</v>
      </c>
      <c r="G12" s="46" t="s">
        <v>51</v>
      </c>
      <c r="H12" s="51">
        <v>796.92</v>
      </c>
      <c r="R12" s="55"/>
    </row>
    <row r="13" spans="1:18" ht="16.2" customHeight="1">
      <c r="A13" s="46" t="s">
        <v>52</v>
      </c>
      <c r="B13" s="52"/>
      <c r="C13" s="45">
        <f>SUM(B14)</f>
        <v>501207.78</v>
      </c>
      <c r="D13" s="53"/>
      <c r="E13" s="52"/>
      <c r="G13" s="46" t="s">
        <v>53</v>
      </c>
      <c r="H13" s="56">
        <v>881524.32</v>
      </c>
      <c r="I13" s="52"/>
      <c r="J13" s="53"/>
      <c r="K13" s="52"/>
    </row>
    <row r="14" spans="1:18" ht="16.2" customHeight="1">
      <c r="A14" s="46" t="s">
        <v>54</v>
      </c>
      <c r="B14" s="57">
        <v>501207.78</v>
      </c>
      <c r="C14" s="52"/>
      <c r="D14" s="53"/>
      <c r="E14" s="52"/>
      <c r="F14" s="48"/>
      <c r="G14" s="46" t="s">
        <v>55</v>
      </c>
      <c r="H14" s="45"/>
      <c r="I14" s="45">
        <f>SUM(H15)</f>
        <v>3187439.29</v>
      </c>
      <c r="J14" s="44"/>
      <c r="K14" s="45"/>
    </row>
    <row r="15" spans="1:18" ht="16.2" customHeight="1">
      <c r="A15" s="46" t="s">
        <v>56</v>
      </c>
      <c r="B15" s="52"/>
      <c r="C15" s="45">
        <f>+B16</f>
        <v>7662.36</v>
      </c>
      <c r="D15" s="53"/>
      <c r="E15" s="52"/>
      <c r="F15" s="42"/>
      <c r="G15" s="46" t="s">
        <v>57</v>
      </c>
      <c r="H15" s="57">
        <v>3187439.29</v>
      </c>
      <c r="I15" s="45"/>
      <c r="J15" s="44"/>
      <c r="K15" s="45"/>
    </row>
    <row r="16" spans="1:18" s="33" customFormat="1" ht="16.2" customHeight="1">
      <c r="A16" s="46" t="s">
        <v>58</v>
      </c>
      <c r="B16" s="54">
        <v>7662.36</v>
      </c>
      <c r="C16" s="50"/>
      <c r="D16" s="50"/>
      <c r="E16" s="50"/>
      <c r="F16" s="48"/>
      <c r="G16" s="46" t="s">
        <v>59</v>
      </c>
      <c r="H16" s="45"/>
      <c r="I16" s="58">
        <f>SUM(H17:H19)</f>
        <v>2926585.5</v>
      </c>
      <c r="J16" s="44"/>
      <c r="K16" s="45"/>
      <c r="L16" s="32"/>
      <c r="M16" s="22"/>
    </row>
    <row r="17" spans="1:15" s="33" customFormat="1" ht="16.2" customHeight="1">
      <c r="A17" s="46" t="s">
        <v>60</v>
      </c>
      <c r="B17" s="50"/>
      <c r="C17" s="58">
        <f>SUM(B18:B22)</f>
        <v>32002520.640000001</v>
      </c>
      <c r="D17" s="59"/>
      <c r="E17" s="60"/>
      <c r="F17" s="61"/>
      <c r="G17" s="46" t="s">
        <v>61</v>
      </c>
      <c r="H17" s="45">
        <v>728060.57</v>
      </c>
      <c r="I17" s="58"/>
      <c r="J17" s="53"/>
      <c r="K17" s="58"/>
      <c r="L17" s="32"/>
      <c r="M17" s="22"/>
    </row>
    <row r="18" spans="1:15" s="33" customFormat="1" ht="16.2" customHeight="1">
      <c r="A18" s="46" t="s">
        <v>62</v>
      </c>
      <c r="B18" s="45">
        <v>32031456.960000001</v>
      </c>
      <c r="C18" s="58"/>
      <c r="D18" s="59"/>
      <c r="E18" s="60"/>
      <c r="F18" s="32"/>
      <c r="G18" s="46" t="s">
        <v>63</v>
      </c>
      <c r="H18" s="45">
        <f>1508655.91+96365.86</f>
        <v>1605021.77</v>
      </c>
      <c r="I18" s="45"/>
      <c r="J18" s="44"/>
      <c r="K18" s="58"/>
      <c r="L18" s="32"/>
      <c r="M18" s="22"/>
      <c r="N18" s="62"/>
    </row>
    <row r="19" spans="1:15" s="33" customFormat="1" ht="16.2" customHeight="1">
      <c r="A19" s="46" t="s">
        <v>64</v>
      </c>
      <c r="B19" s="50">
        <v>828042.98</v>
      </c>
      <c r="C19" s="52"/>
      <c r="D19" s="59"/>
      <c r="E19" s="60"/>
      <c r="F19" s="61"/>
      <c r="G19" s="46" t="s">
        <v>65</v>
      </c>
      <c r="H19" s="57">
        <v>593503.16</v>
      </c>
      <c r="I19" s="45"/>
      <c r="J19" s="44"/>
      <c r="K19" s="58"/>
      <c r="L19" s="32"/>
      <c r="M19" s="63"/>
      <c r="N19" s="63"/>
    </row>
    <row r="20" spans="1:15" s="33" customFormat="1" ht="16.2" customHeight="1">
      <c r="A20" s="46" t="s">
        <v>66</v>
      </c>
      <c r="B20" s="45">
        <v>382445.62</v>
      </c>
      <c r="C20" s="45"/>
      <c r="D20" s="64"/>
      <c r="E20" s="65"/>
      <c r="F20" s="42"/>
      <c r="G20" s="46" t="s">
        <v>67</v>
      </c>
      <c r="H20" s="52"/>
      <c r="I20" s="45">
        <f>SUM(H21)</f>
        <v>863328.06</v>
      </c>
      <c r="J20" s="53"/>
      <c r="K20" s="52"/>
      <c r="L20" s="32"/>
      <c r="M20" s="63"/>
    </row>
    <row r="21" spans="1:15" s="33" customFormat="1" ht="16.2" customHeight="1">
      <c r="A21" s="46" t="s">
        <v>68</v>
      </c>
      <c r="B21" s="58">
        <v>44338.66</v>
      </c>
      <c r="C21" s="45"/>
      <c r="D21" s="44"/>
      <c r="E21" s="47"/>
      <c r="F21" s="48"/>
      <c r="G21" s="46" t="s">
        <v>69</v>
      </c>
      <c r="H21" s="57">
        <v>863328.06</v>
      </c>
      <c r="I21" s="52"/>
      <c r="J21" s="53"/>
      <c r="K21" s="52"/>
      <c r="L21" s="32"/>
      <c r="M21" s="22"/>
    </row>
    <row r="22" spans="1:15" s="33" customFormat="1" ht="16.2" customHeight="1">
      <c r="A22" s="46" t="s">
        <v>70</v>
      </c>
      <c r="B22" s="57">
        <v>-1283763.58</v>
      </c>
      <c r="C22" s="58"/>
      <c r="D22" s="53"/>
      <c r="E22" s="52"/>
      <c r="F22" s="66"/>
      <c r="G22" s="46" t="s">
        <v>71</v>
      </c>
      <c r="H22" s="45"/>
      <c r="I22" s="57">
        <f>SUM(H23)</f>
        <v>46326.53</v>
      </c>
      <c r="J22" s="58"/>
      <c r="K22" s="45"/>
      <c r="L22" s="32"/>
      <c r="M22" s="22"/>
    </row>
    <row r="23" spans="1:15" s="33" customFormat="1" ht="16.2" customHeight="1">
      <c r="A23" s="46" t="s">
        <v>72</v>
      </c>
      <c r="B23" s="45"/>
      <c r="C23" s="45">
        <f>+B24</f>
        <v>444624.96</v>
      </c>
      <c r="D23" s="44"/>
      <c r="E23" s="47"/>
      <c r="F23" s="48"/>
      <c r="G23" s="46" t="s">
        <v>73</v>
      </c>
      <c r="H23" s="57">
        <v>46326.53</v>
      </c>
      <c r="I23" s="45"/>
      <c r="J23" s="44"/>
      <c r="K23" s="45"/>
      <c r="L23" s="32"/>
      <c r="M23" s="22"/>
    </row>
    <row r="24" spans="1:15" s="33" customFormat="1" ht="17.399999999999999" customHeight="1">
      <c r="A24" s="46" t="s">
        <v>74</v>
      </c>
      <c r="B24" s="57">
        <v>444624.96</v>
      </c>
      <c r="C24" s="58"/>
      <c r="D24" s="44"/>
      <c r="E24" s="47"/>
      <c r="F24" s="42"/>
      <c r="G24" s="67" t="s">
        <v>75</v>
      </c>
      <c r="H24" s="40"/>
      <c r="I24" s="40"/>
      <c r="J24" s="44" t="s">
        <v>6</v>
      </c>
      <c r="K24" s="57">
        <f>SUM(I25:I30)</f>
        <v>21717948.34</v>
      </c>
      <c r="L24" s="32"/>
      <c r="M24" s="22"/>
    </row>
    <row r="25" spans="1:15" s="33" customFormat="1" ht="17.399999999999999" customHeight="1">
      <c r="A25" s="46" t="s">
        <v>76</v>
      </c>
      <c r="B25" s="45"/>
      <c r="C25" s="57">
        <f>SUM(B26)</f>
        <v>178858.99</v>
      </c>
      <c r="D25" s="58"/>
      <c r="E25" s="58"/>
      <c r="F25" s="48"/>
      <c r="G25" s="46" t="s">
        <v>77</v>
      </c>
      <c r="H25" s="52"/>
      <c r="I25" s="45">
        <f>SUM(H26:H27)</f>
        <v>21617736.449999999</v>
      </c>
      <c r="J25" s="53"/>
      <c r="K25" s="52"/>
      <c r="L25" s="32"/>
      <c r="M25" s="22"/>
    </row>
    <row r="26" spans="1:15" s="33" customFormat="1" ht="17.399999999999999" customHeight="1">
      <c r="A26" s="46" t="s">
        <v>78</v>
      </c>
      <c r="B26" s="57">
        <v>178858.99</v>
      </c>
      <c r="C26" s="45"/>
      <c r="D26" s="58"/>
      <c r="E26" s="58"/>
      <c r="F26" s="42"/>
      <c r="G26" s="46" t="s">
        <v>47</v>
      </c>
      <c r="H26" s="45">
        <v>19867736.449999999</v>
      </c>
      <c r="I26" s="52"/>
      <c r="J26" s="53"/>
      <c r="K26" s="52"/>
      <c r="L26" s="32"/>
      <c r="M26" s="22"/>
    </row>
    <row r="27" spans="1:15" s="33" customFormat="1" ht="17.399999999999999" customHeight="1">
      <c r="A27" s="68" t="s">
        <v>79</v>
      </c>
      <c r="B27" s="45"/>
      <c r="C27" s="45"/>
      <c r="D27" s="44" t="s">
        <v>6</v>
      </c>
      <c r="E27" s="57">
        <f>SUM(C28:C39)</f>
        <v>24863718.330000002</v>
      </c>
      <c r="F27" s="48"/>
      <c r="G27" s="46" t="s">
        <v>80</v>
      </c>
      <c r="H27" s="57">
        <v>1750000</v>
      </c>
      <c r="L27" s="32"/>
      <c r="M27" s="22"/>
    </row>
    <row r="28" spans="1:15" s="33" customFormat="1" ht="17.399999999999999" customHeight="1">
      <c r="A28" s="46" t="s">
        <v>81</v>
      </c>
      <c r="B28" s="45"/>
      <c r="C28" s="45">
        <f>SUM(B29:B29)</f>
        <v>19654983.649999999</v>
      </c>
      <c r="D28" s="44"/>
      <c r="E28" s="52"/>
      <c r="F28" s="42"/>
      <c r="G28" s="46" t="s">
        <v>82</v>
      </c>
      <c r="H28" s="58"/>
      <c r="I28" s="58">
        <f>SUM(H29)</f>
        <v>17639.75</v>
      </c>
      <c r="J28" s="58"/>
      <c r="K28" s="58"/>
      <c r="L28" s="32"/>
      <c r="M28" s="22"/>
    </row>
    <row r="29" spans="1:15" s="33" customFormat="1" ht="17.399999999999999" customHeight="1">
      <c r="A29" s="46" t="s">
        <v>83</v>
      </c>
      <c r="B29" s="57">
        <v>19654983.649999999</v>
      </c>
      <c r="C29" s="45"/>
      <c r="D29" s="44"/>
      <c r="E29" s="52"/>
      <c r="F29" s="48"/>
      <c r="G29" s="46" t="s">
        <v>69</v>
      </c>
      <c r="H29" s="57">
        <v>17639.75</v>
      </c>
      <c r="I29" s="52"/>
      <c r="J29" s="53"/>
      <c r="K29" s="52"/>
      <c r="L29" s="32"/>
      <c r="M29" s="63"/>
      <c r="N29" s="55"/>
      <c r="O29" s="55"/>
    </row>
    <row r="30" spans="1:15" s="33" customFormat="1" ht="17.399999999999999" customHeight="1">
      <c r="A30" s="46" t="s">
        <v>84</v>
      </c>
      <c r="B30" s="45"/>
      <c r="C30" s="45">
        <f>SUM(B31:B33)</f>
        <v>2510410.2799999993</v>
      </c>
      <c r="D30" s="44"/>
      <c r="E30" s="52"/>
      <c r="F30" s="42"/>
      <c r="G30" s="46" t="s">
        <v>85</v>
      </c>
      <c r="H30" s="45"/>
      <c r="I30" s="57">
        <f>SUM(H31)</f>
        <v>82572.14</v>
      </c>
      <c r="J30" s="44"/>
      <c r="K30" s="45"/>
      <c r="L30" s="32"/>
      <c r="M30" s="63"/>
      <c r="N30" s="63"/>
      <c r="O30" s="55"/>
    </row>
    <row r="31" spans="1:15" s="33" customFormat="1" ht="17.399999999999999" customHeight="1">
      <c r="A31" s="46" t="s">
        <v>86</v>
      </c>
      <c r="B31" s="45">
        <v>2169105.79</v>
      </c>
      <c r="C31" s="52"/>
      <c r="D31" s="53"/>
      <c r="E31" s="58"/>
      <c r="F31" s="48"/>
      <c r="G31" s="69" t="s">
        <v>87</v>
      </c>
      <c r="H31" s="57">
        <v>82572.14</v>
      </c>
      <c r="I31" s="58"/>
      <c r="J31" s="44"/>
      <c r="K31" s="45"/>
      <c r="L31" s="32"/>
      <c r="M31" s="63"/>
      <c r="N31" s="55"/>
      <c r="O31" s="55"/>
    </row>
    <row r="32" spans="1:15" s="33" customFormat="1" ht="17.399999999999999" customHeight="1">
      <c r="A32" s="46" t="s">
        <v>88</v>
      </c>
      <c r="B32" s="45">
        <v>2198933.81</v>
      </c>
      <c r="C32" s="45"/>
      <c r="D32" s="44"/>
      <c r="E32" s="60"/>
      <c r="F32" s="42"/>
      <c r="G32" s="67" t="s">
        <v>89</v>
      </c>
      <c r="H32" s="23"/>
      <c r="I32" s="23"/>
      <c r="J32" s="44" t="s">
        <v>6</v>
      </c>
      <c r="K32" s="45">
        <f>SUM(K8:K24)</f>
        <v>50404395.730000004</v>
      </c>
      <c r="L32" s="32"/>
      <c r="M32" s="63"/>
      <c r="N32" s="55"/>
      <c r="O32" s="55"/>
    </row>
    <row r="33" spans="1:16" s="33" customFormat="1" ht="17.399999999999999" customHeight="1">
      <c r="A33" s="46" t="s">
        <v>90</v>
      </c>
      <c r="B33" s="57">
        <v>-1857629.32</v>
      </c>
      <c r="C33" s="45"/>
      <c r="D33" s="44"/>
      <c r="E33" s="47"/>
      <c r="F33" s="42"/>
      <c r="G33" s="67" t="s">
        <v>91</v>
      </c>
      <c r="H33" s="23"/>
      <c r="I33" s="40"/>
      <c r="J33" s="44" t="s">
        <v>6</v>
      </c>
      <c r="K33" s="45">
        <f>SUM(I34:I37)</f>
        <v>14840648.12785</v>
      </c>
      <c r="L33" s="32"/>
      <c r="M33" s="63"/>
      <c r="N33" s="55"/>
      <c r="O33" s="55"/>
    </row>
    <row r="34" spans="1:16" s="33" customFormat="1" ht="17.399999999999999" customHeight="1">
      <c r="A34" s="46" t="s">
        <v>92</v>
      </c>
      <c r="B34" s="45"/>
      <c r="C34" s="45">
        <f>SUM(B35)</f>
        <v>19034.669999999998</v>
      </c>
      <c r="D34" s="53"/>
      <c r="E34" s="52"/>
      <c r="F34" s="48"/>
      <c r="G34" s="46" t="s">
        <v>93</v>
      </c>
      <c r="H34" s="45"/>
      <c r="I34" s="45">
        <f>SUM(H35:H36)</f>
        <v>11249868.050000001</v>
      </c>
      <c r="J34" s="44"/>
      <c r="K34" s="45"/>
      <c r="L34" s="32"/>
      <c r="M34" s="63"/>
      <c r="N34" s="55"/>
      <c r="O34" s="55"/>
    </row>
    <row r="35" spans="1:16" s="33" customFormat="1" ht="17.399999999999999" customHeight="1">
      <c r="A35" s="46" t="s">
        <v>94</v>
      </c>
      <c r="B35" s="57">
        <v>19034.669999999998</v>
      </c>
      <c r="C35" s="45"/>
      <c r="D35" s="53"/>
      <c r="E35" s="52"/>
      <c r="F35" s="48"/>
      <c r="G35" s="46" t="s">
        <v>95</v>
      </c>
      <c r="H35" s="45">
        <v>9375020</v>
      </c>
      <c r="I35" s="45"/>
      <c r="J35" s="53"/>
      <c r="K35" s="45"/>
      <c r="L35" s="32"/>
      <c r="M35" s="63"/>
      <c r="N35" s="63"/>
      <c r="O35" s="55"/>
    </row>
    <row r="36" spans="1:16" s="33" customFormat="1" ht="17.399999999999999" customHeight="1">
      <c r="A36" s="46" t="s">
        <v>96</v>
      </c>
      <c r="B36" s="45"/>
      <c r="C36" s="45">
        <f>SUM(B37:B38)</f>
        <v>2397339.75</v>
      </c>
      <c r="D36" s="53"/>
      <c r="E36" s="52"/>
      <c r="F36" s="48"/>
      <c r="G36" s="46" t="s">
        <v>97</v>
      </c>
      <c r="H36" s="70">
        <f>1610180+264753.78-85.73</f>
        <v>1874848.05</v>
      </c>
      <c r="I36" s="45"/>
      <c r="J36" s="44"/>
      <c r="K36" s="45"/>
      <c r="L36" s="32"/>
      <c r="M36" s="63"/>
      <c r="N36" s="63"/>
      <c r="O36" s="63"/>
      <c r="P36" s="63"/>
    </row>
    <row r="37" spans="1:16" s="33" customFormat="1" ht="17.399999999999999" customHeight="1">
      <c r="A37" s="46" t="s">
        <v>98</v>
      </c>
      <c r="B37" s="45">
        <v>3142581.82</v>
      </c>
      <c r="C37" s="45"/>
      <c r="D37" s="44"/>
      <c r="E37" s="47"/>
      <c r="F37" s="42"/>
      <c r="G37" s="46" t="s">
        <v>99</v>
      </c>
      <c r="H37" s="45"/>
      <c r="I37" s="70">
        <f>SUM(H38:H39)</f>
        <v>3590780.07785</v>
      </c>
      <c r="J37" s="44"/>
      <c r="K37" s="45"/>
      <c r="L37" s="32"/>
      <c r="M37" s="22"/>
      <c r="N37" s="63"/>
    </row>
    <row r="38" spans="1:16" s="33" customFormat="1" ht="17.399999999999999" customHeight="1">
      <c r="A38" s="46" t="s">
        <v>100</v>
      </c>
      <c r="B38" s="57">
        <v>-745242.07</v>
      </c>
      <c r="C38" s="45"/>
      <c r="D38" s="44"/>
      <c r="E38" s="47"/>
      <c r="F38" s="42"/>
      <c r="G38" s="46" t="s">
        <v>101</v>
      </c>
      <c r="H38" s="45">
        <v>2827963.27</v>
      </c>
      <c r="I38" s="45"/>
      <c r="J38" s="58"/>
      <c r="K38" s="58"/>
      <c r="L38" s="32"/>
      <c r="M38" s="63"/>
      <c r="N38" s="63"/>
    </row>
    <row r="39" spans="1:16" s="33" customFormat="1" ht="17.399999999999999" customHeight="1">
      <c r="A39" s="46" t="s">
        <v>102</v>
      </c>
      <c r="B39" s="58"/>
      <c r="C39" s="70">
        <f>SUM(B40)</f>
        <v>281949.98</v>
      </c>
      <c r="D39" s="71"/>
      <c r="E39" s="52"/>
      <c r="F39" s="48"/>
      <c r="G39" s="46" t="s">
        <v>103</v>
      </c>
      <c r="H39" s="57">
        <v>762816.80784999998</v>
      </c>
      <c r="I39" s="58"/>
      <c r="J39" s="58"/>
      <c r="K39" s="58"/>
      <c r="L39" s="32"/>
      <c r="M39" s="63"/>
      <c r="N39" s="63"/>
    </row>
    <row r="40" spans="1:16" s="33" customFormat="1" ht="17.399999999999999" customHeight="1">
      <c r="A40" s="46" t="s">
        <v>104</v>
      </c>
      <c r="B40" s="57">
        <v>281949.98</v>
      </c>
      <c r="C40" s="58"/>
      <c r="D40" s="53"/>
      <c r="E40" s="52"/>
      <c r="H40" s="72"/>
      <c r="L40" s="32"/>
      <c r="M40" s="63"/>
      <c r="N40" s="63"/>
    </row>
    <row r="41" spans="1:16" s="33" customFormat="1" ht="14.4" customHeight="1">
      <c r="F41" s="73"/>
      <c r="L41" s="32"/>
      <c r="M41" s="63"/>
      <c r="N41" s="63"/>
    </row>
    <row r="42" spans="1:16" s="33" customFormat="1" ht="23.4" customHeight="1" thickBot="1">
      <c r="A42" s="67" t="s">
        <v>105</v>
      </c>
      <c r="B42" s="74"/>
      <c r="C42" s="74"/>
      <c r="D42" s="41" t="s">
        <v>6</v>
      </c>
      <c r="E42" s="75">
        <f>SUM(E8:E40)</f>
        <v>65245043.859999999</v>
      </c>
      <c r="F42" s="73"/>
      <c r="G42" s="76" t="s">
        <v>106</v>
      </c>
      <c r="H42" s="77"/>
      <c r="I42" s="78">
        <f>+E42-K42</f>
        <v>2.1499991416931152E-3</v>
      </c>
      <c r="J42" s="79" t="s">
        <v>6</v>
      </c>
      <c r="K42" s="80">
        <f>SUM(K32:K33)</f>
        <v>65245043.85785</v>
      </c>
      <c r="L42" s="32"/>
      <c r="M42" s="63"/>
      <c r="N42" s="55"/>
    </row>
    <row r="43" spans="1:16" s="33" customFormat="1" ht="12.75" customHeight="1" thickTop="1">
      <c r="A43" s="32"/>
      <c r="B43" s="81"/>
      <c r="C43" s="55"/>
      <c r="D43" s="82"/>
      <c r="E43" s="55"/>
      <c r="F43" s="73"/>
      <c r="G43" s="83"/>
      <c r="H43" s="84"/>
      <c r="I43" s="85"/>
      <c r="J43" s="86"/>
      <c r="K43" s="87"/>
      <c r="L43" s="32"/>
      <c r="M43" s="63"/>
      <c r="N43" s="55"/>
    </row>
    <row r="44" spans="1:16" s="33" customFormat="1" ht="12.75" customHeight="1">
      <c r="A44" s="32"/>
      <c r="B44" s="81"/>
      <c r="C44" s="55"/>
      <c r="D44" s="82"/>
      <c r="E44" s="55"/>
      <c r="F44" s="73"/>
      <c r="G44" s="83"/>
      <c r="H44" s="88"/>
      <c r="I44" s="85"/>
      <c r="J44" s="86"/>
      <c r="K44" s="87"/>
      <c r="L44" s="32"/>
      <c r="M44" s="63"/>
      <c r="N44" s="55"/>
    </row>
    <row r="45" spans="1:16" s="33" customFormat="1" ht="12.75" customHeight="1">
      <c r="A45" s="32"/>
      <c r="B45" s="81"/>
      <c r="C45" s="55"/>
      <c r="D45" s="82"/>
      <c r="E45" s="55"/>
      <c r="F45" s="73"/>
      <c r="G45" s="83"/>
      <c r="H45" s="88"/>
      <c r="I45" s="87"/>
      <c r="J45" s="86"/>
      <c r="K45" s="87"/>
      <c r="L45" s="32"/>
      <c r="M45" s="63"/>
      <c r="N45" s="55"/>
    </row>
    <row r="46" spans="1:16" s="33" customFormat="1" ht="12.75" customHeight="1">
      <c r="A46" s="89"/>
      <c r="B46" s="90"/>
      <c r="C46" s="55"/>
      <c r="D46" s="82"/>
      <c r="E46" s="55"/>
      <c r="F46" s="48"/>
      <c r="G46" s="91"/>
      <c r="H46" s="92"/>
      <c r="I46" s="91"/>
      <c r="J46" s="93"/>
      <c r="K46" s="94"/>
      <c r="L46" s="32"/>
      <c r="M46" s="63"/>
      <c r="N46" s="55"/>
    </row>
    <row r="47" spans="1:16" s="33" customFormat="1" ht="12.75" customHeight="1">
      <c r="A47" s="89"/>
      <c r="B47" s="95"/>
      <c r="C47" s="55"/>
      <c r="D47" s="82"/>
      <c r="E47" s="55"/>
      <c r="F47" s="42"/>
      <c r="G47" s="91"/>
      <c r="H47" s="92"/>
      <c r="I47" s="91"/>
      <c r="J47" s="93"/>
      <c r="K47" s="94"/>
      <c r="L47" s="32"/>
      <c r="M47" s="63"/>
    </row>
    <row r="48" spans="1:16" s="33" customFormat="1" ht="12.75" customHeight="1">
      <c r="A48" s="89"/>
      <c r="B48" s="95"/>
      <c r="C48" s="32"/>
      <c r="D48" s="35"/>
      <c r="E48" s="32"/>
      <c r="F48" s="48"/>
      <c r="G48" s="32"/>
      <c r="H48" s="96"/>
      <c r="I48" s="32"/>
      <c r="J48" s="35"/>
      <c r="K48" s="32"/>
      <c r="L48" s="32"/>
      <c r="M48" s="22"/>
    </row>
    <row r="49" spans="1:13" s="33" customFormat="1" ht="12.75" customHeight="1">
      <c r="A49" s="97"/>
      <c r="C49" s="98"/>
      <c r="D49" s="98"/>
      <c r="E49" s="98"/>
      <c r="F49" s="98"/>
      <c r="G49" s="98"/>
      <c r="H49" s="98"/>
      <c r="I49" s="98"/>
      <c r="J49" s="98"/>
      <c r="K49" s="32"/>
      <c r="L49" s="32"/>
      <c r="M49" s="22"/>
    </row>
    <row r="50" spans="1:13" s="33" customFormat="1" ht="12.75" customHeight="1">
      <c r="A50" s="97"/>
      <c r="C50" s="98"/>
      <c r="D50" s="98"/>
      <c r="E50" s="98"/>
      <c r="F50" s="98"/>
      <c r="G50" s="98"/>
      <c r="H50" s="99"/>
      <c r="I50" s="99"/>
      <c r="J50" s="99"/>
      <c r="K50" s="32"/>
      <c r="L50" s="32"/>
      <c r="M50" s="22"/>
    </row>
    <row r="51" spans="1:13" s="33" customFormat="1" ht="12.75" customHeight="1">
      <c r="A51" s="100"/>
      <c r="B51" s="95"/>
      <c r="C51" s="32"/>
      <c r="D51" s="35"/>
      <c r="E51" s="32"/>
      <c r="F51" s="42"/>
      <c r="G51" s="32"/>
      <c r="H51" s="32"/>
      <c r="I51" s="32"/>
      <c r="J51" s="35"/>
      <c r="K51" s="32"/>
      <c r="L51" s="32"/>
      <c r="M51" s="22"/>
    </row>
    <row r="52" spans="1:13" s="33" customFormat="1" ht="12.75" customHeight="1">
      <c r="A52" s="100"/>
      <c r="B52" s="95"/>
      <c r="C52" s="32"/>
      <c r="D52" s="35"/>
      <c r="E52" s="32"/>
      <c r="F52" s="48"/>
      <c r="H52" s="32"/>
      <c r="I52" s="32"/>
      <c r="J52" s="35"/>
      <c r="K52" s="32"/>
      <c r="L52" s="32"/>
      <c r="M52" s="22"/>
    </row>
    <row r="53" spans="1:13" s="33" customFormat="1" ht="12.75" customHeight="1">
      <c r="A53" s="89"/>
      <c r="B53" s="32"/>
      <c r="C53" s="95"/>
      <c r="D53" s="101"/>
      <c r="E53" s="32"/>
      <c r="F53" s="48"/>
      <c r="G53" s="32"/>
      <c r="H53" s="32"/>
      <c r="I53" s="32"/>
      <c r="J53" s="35"/>
      <c r="K53" s="32"/>
      <c r="L53" s="32"/>
      <c r="M53" s="22"/>
    </row>
    <row r="54" spans="1:13" s="33" customFormat="1" ht="15" customHeight="1">
      <c r="A54" s="89"/>
      <c r="B54" s="95"/>
      <c r="C54" s="32"/>
      <c r="D54" s="35"/>
      <c r="E54" s="32"/>
      <c r="F54" s="42"/>
      <c r="G54" s="32"/>
      <c r="H54" s="32"/>
      <c r="I54" s="32"/>
      <c r="J54" s="35"/>
      <c r="K54" s="32"/>
      <c r="L54" s="32"/>
      <c r="M54" s="22"/>
    </row>
    <row r="55" spans="1:13" s="33" customFormat="1" ht="12.75" customHeight="1">
      <c r="B55" s="98"/>
      <c r="C55" s="98"/>
      <c r="D55" s="35"/>
      <c r="F55" s="48"/>
      <c r="G55" s="98"/>
      <c r="H55" s="98"/>
      <c r="I55" s="32"/>
      <c r="J55" s="35"/>
      <c r="K55" s="32"/>
      <c r="L55" s="32"/>
      <c r="M55" s="22"/>
    </row>
    <row r="56" spans="1:13" s="33" customFormat="1">
      <c r="B56" s="98"/>
      <c r="C56" s="98"/>
      <c r="D56" s="35"/>
      <c r="F56" s="32"/>
      <c r="G56" s="99"/>
      <c r="H56" s="99"/>
      <c r="I56" s="32"/>
      <c r="J56" s="35"/>
      <c r="K56" s="32"/>
      <c r="L56" s="32"/>
      <c r="M56" s="22"/>
    </row>
    <row r="57" spans="1:13" s="33" customFormat="1">
      <c r="B57" s="98"/>
      <c r="C57" s="98"/>
      <c r="D57" s="35"/>
      <c r="E57" s="32"/>
      <c r="F57" s="32"/>
      <c r="G57" s="32"/>
      <c r="H57" s="32"/>
      <c r="I57" s="32"/>
      <c r="J57" s="35"/>
      <c r="K57" s="32"/>
      <c r="L57" s="32"/>
      <c r="M57" s="22"/>
    </row>
    <row r="59" spans="1:13" s="33" customFormat="1">
      <c r="A59" s="32"/>
      <c r="B59" s="32"/>
      <c r="C59" s="32"/>
      <c r="D59" s="35"/>
      <c r="E59" s="32"/>
      <c r="F59" s="32"/>
      <c r="G59" s="32"/>
      <c r="H59" s="32"/>
      <c r="I59" s="96"/>
      <c r="J59" s="102"/>
      <c r="K59" s="96"/>
      <c r="L59" s="32"/>
      <c r="M59" s="22"/>
    </row>
    <row r="60" spans="1:13" s="33" customFormat="1">
      <c r="A60" s="32"/>
      <c r="B60" s="32"/>
      <c r="C60" s="32"/>
      <c r="D60" s="35"/>
      <c r="E60" s="32"/>
      <c r="F60" s="32"/>
      <c r="G60" s="32"/>
      <c r="H60" s="32"/>
      <c r="I60" s="96"/>
      <c r="J60" s="102"/>
      <c r="K60" s="96"/>
      <c r="L60" s="32"/>
      <c r="M60" s="22"/>
    </row>
    <row r="61" spans="1:13" s="33" customFormat="1">
      <c r="A61" s="32"/>
      <c r="B61" s="32"/>
      <c r="C61" s="32"/>
      <c r="D61" s="35"/>
      <c r="E61" s="32"/>
      <c r="F61" s="32"/>
      <c r="G61" s="32"/>
      <c r="H61" s="32"/>
      <c r="I61" s="96"/>
      <c r="J61" s="102"/>
      <c r="K61" s="96"/>
      <c r="L61" s="32"/>
      <c r="M61" s="22"/>
    </row>
    <row r="62" spans="1:13" s="33" customFormat="1">
      <c r="A62" s="32"/>
      <c r="B62" s="32"/>
      <c r="C62" s="32"/>
      <c r="D62" s="35"/>
      <c r="E62" s="32"/>
      <c r="F62" s="32"/>
      <c r="G62" s="32"/>
      <c r="H62" s="32"/>
      <c r="I62" s="96"/>
      <c r="J62" s="102"/>
      <c r="K62" s="96"/>
      <c r="L62" s="32"/>
      <c r="M62" s="22"/>
    </row>
    <row r="63" spans="1:13" s="33" customFormat="1">
      <c r="A63" s="32"/>
      <c r="B63" s="32"/>
      <c r="C63" s="32"/>
      <c r="D63" s="35"/>
      <c r="E63" s="32"/>
      <c r="F63" s="32"/>
      <c r="G63" s="32"/>
      <c r="H63" s="32"/>
      <c r="I63" s="96"/>
      <c r="J63" s="102"/>
      <c r="K63" s="96"/>
      <c r="L63" s="32"/>
      <c r="M63" s="22"/>
    </row>
    <row r="64" spans="1:13" s="33" customFormat="1">
      <c r="A64" s="32"/>
      <c r="B64" s="32"/>
      <c r="C64" s="32"/>
      <c r="D64" s="35"/>
      <c r="E64" s="32"/>
      <c r="F64" s="32"/>
      <c r="G64" s="32"/>
      <c r="H64" s="32"/>
      <c r="I64" s="96"/>
      <c r="J64" s="102"/>
      <c r="K64" s="96"/>
      <c r="L64" s="32"/>
      <c r="M64" s="22"/>
    </row>
  </sheetData>
  <mergeCells count="14">
    <mergeCell ref="B57:C57"/>
    <mergeCell ref="C50:G50"/>
    <mergeCell ref="H50:J50"/>
    <mergeCell ref="B55:C55"/>
    <mergeCell ref="G55:H55"/>
    <mergeCell ref="B56:C56"/>
    <mergeCell ref="G56:H56"/>
    <mergeCell ref="A1:K1"/>
    <mergeCell ref="A2:K2"/>
    <mergeCell ref="A3:K3"/>
    <mergeCell ref="A4:K4"/>
    <mergeCell ref="A5:K5"/>
    <mergeCell ref="C49:G49"/>
    <mergeCell ref="H49:J49"/>
  </mergeCells>
  <pageMargins left="0.59055118110236227" right="0.19685039370078741" top="0.51181102362204722" bottom="0.55118110236220474" header="0.31496062992125984" footer="0.31496062992125984"/>
  <pageSetup scale="64" orientation="landscape" r:id="rId1"/>
  <headerFooter alignWithMargins="0"/>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83820</xdr:colOff>
                <xdr:row>0</xdr:row>
                <xdr:rowOff>68580</xdr:rowOff>
              </from>
              <to>
                <xdr:col>0</xdr:col>
                <xdr:colOff>1082040</xdr:colOff>
                <xdr:row>5</xdr:row>
                <xdr:rowOff>7620</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ER</vt:lpstr>
      <vt:lpstr>ESF_MAR</vt:lpstr>
      <vt:lpstr>ER!Área_de_impresión</vt:lpstr>
      <vt:lpstr>ESF_MAR!Área_de_impresión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Manuel Juarez Rosales</dc:creator>
  <cp:lastModifiedBy>Oscar Manuel Juarez Rosales</cp:lastModifiedBy>
  <dcterms:created xsi:type="dcterms:W3CDTF">2026-04-16T16:25:33Z</dcterms:created>
  <dcterms:modified xsi:type="dcterms:W3CDTF">2026-04-16T16:29:06Z</dcterms:modified>
</cp:coreProperties>
</file>