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sur-my.sharepoint.com/personal/zacevedo_delsur_com_sv/Documents/Documentos/Gerencia Financiera/Documentos SSF 2026/DOC ENVIADOS/EEFF DELSUR/"/>
    </mc:Choice>
  </mc:AlternateContent>
  <xr:revisionPtr revIDLastSave="0" documentId="8_{903D19B7-20A0-44DD-B5FB-4535C7E49B7C}" xr6:coauthVersionLast="47" xr6:coauthVersionMax="47" xr10:uidLastSave="{00000000-0000-0000-0000-000000000000}"/>
  <bookViews>
    <workbookView xWindow="-120" yWindow="-120" windowWidth="20730" windowHeight="11040" xr2:uid="{F347EB50-7252-4BAB-A1D0-4B87CE57C1F0}"/>
  </bookViews>
  <sheets>
    <sheet name="1" sheetId="1" r:id="rId1"/>
  </sheets>
  <definedNames>
    <definedName name="_xlnm.Print_Area" localSheetId="0">'1'!$B$1:$O$54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O41" i="1"/>
  <c r="A43" i="1" l="1"/>
  <c r="A42" i="1" s="1"/>
</calcChain>
</file>

<file path=xl/sharedStrings.xml><?xml version="1.0" encoding="utf-8"?>
<sst xmlns="http://schemas.openxmlformats.org/spreadsheetml/2006/main" count="124" uniqueCount="111">
  <si>
    <t>DISTRIBUIDORA DE ELECTRICIDAD DEL SUR, S.A. DE C.V.</t>
  </si>
  <si>
    <t>BALANCE GENERAL AL 28 DE FEBRERO DE 2026</t>
  </si>
  <si>
    <t>ESTADO DE RESULTADOS DEL 01 DE ENERO AL 28 DE FEBRERO DE 2026</t>
  </si>
  <si>
    <t>(Cifras Expresadas en U.S.  Dólares)</t>
  </si>
  <si>
    <t>(Cifras Expresadas en US Dólares)</t>
  </si>
  <si>
    <t>A  C  T  I  V  O</t>
  </si>
  <si>
    <t>P A S I V O  Y  P A T R I M O N I O</t>
  </si>
  <si>
    <t>PRODUCTOS DE OPERACIÓN</t>
  </si>
  <si>
    <t>Notas</t>
  </si>
  <si>
    <t>$</t>
  </si>
  <si>
    <t>ACTIVOS CORRIENTES</t>
  </si>
  <si>
    <t>PASIVOS CORRIENTES</t>
  </si>
  <si>
    <t>Ventas de energía</t>
  </si>
  <si>
    <t>Efectivo y equivalentes de Efectivo</t>
  </si>
  <si>
    <t>Sobregiros bancarios contables</t>
  </si>
  <si>
    <t>Ventas de energía entre compañías distribuidoras</t>
  </si>
  <si>
    <t>Prestamos bancarios por pagar a corto plazo</t>
  </si>
  <si>
    <t>Ingresos por uso de red</t>
  </si>
  <si>
    <t>Inversión temporales mantenidas al vencimiento</t>
  </si>
  <si>
    <t>Ingresos por transacciones en el MRS</t>
  </si>
  <si>
    <t>Cuentas por cobrar</t>
  </si>
  <si>
    <t>Proveedores de energía eléctrica</t>
  </si>
  <si>
    <t>Otros productos de operación</t>
  </si>
  <si>
    <t>Cuentas por cobrar activo regulatorio</t>
  </si>
  <si>
    <t>Estimación para cuentas incobrables</t>
  </si>
  <si>
    <t>Cuentas por pagar a partes relacionadas</t>
  </si>
  <si>
    <t>MENOS:</t>
  </si>
  <si>
    <t>Cuentas por cobrar a partes relacionadas</t>
  </si>
  <si>
    <t>Cuentas por pagar comerciales</t>
  </si>
  <si>
    <t>COSTOS DE ENERGIA</t>
  </si>
  <si>
    <t>Inventarios</t>
  </si>
  <si>
    <t>Otras cuentas por pagar y gastos acumulados</t>
  </si>
  <si>
    <t>Compra de energía</t>
  </si>
  <si>
    <t xml:space="preserve"> </t>
  </si>
  <si>
    <t>Gastos pagados por anticipado</t>
  </si>
  <si>
    <t>Pasivo por arrendamientos</t>
  </si>
  <si>
    <t>MARGEN COMPRA VENTA DE ENERGIA</t>
  </si>
  <si>
    <t>Otros activos</t>
  </si>
  <si>
    <t>Impuestos por pagar</t>
  </si>
  <si>
    <t>Gastos de operación y mantenimiento</t>
  </si>
  <si>
    <t>1.1.03.07.02.11</t>
  </si>
  <si>
    <t>TOTAL ACTIVOS CORRIENTES</t>
  </si>
  <si>
    <t>Dividendos y cuentas por pagar accionistas</t>
  </si>
  <si>
    <t>Gastos de comercialización</t>
  </si>
  <si>
    <t>Depósitos de consumidores</t>
  </si>
  <si>
    <t>Gastos por cuenta de consumidores</t>
  </si>
  <si>
    <t>ACTIVOS NO CORRIENTES</t>
  </si>
  <si>
    <t>Ingreso diferido a corto plazo</t>
  </si>
  <si>
    <t>Gastos de administración</t>
  </si>
  <si>
    <t>Inversión en acciones compañías subsidiarias</t>
  </si>
  <si>
    <t>TOTAL PASIVOS CORRIENTES</t>
  </si>
  <si>
    <t>Gastos por depreciación</t>
  </si>
  <si>
    <t>Inversión mantenidas al vencimiento</t>
  </si>
  <si>
    <t xml:space="preserve">Amortización de intangibles </t>
  </si>
  <si>
    <t>Cuentas por cobrar a largo plazo</t>
  </si>
  <si>
    <t>PASIVOS NO CORRIENTES</t>
  </si>
  <si>
    <t xml:space="preserve">Amortización de activos por derecho de uso </t>
  </si>
  <si>
    <t>Prestamos a largo plazo</t>
  </si>
  <si>
    <t>Costos por  servicios a terceros</t>
  </si>
  <si>
    <t>Pasivo por impuesto sobre la renta diferido</t>
  </si>
  <si>
    <t>Gastos de períodos anteriores</t>
  </si>
  <si>
    <t>Activos por derecho de uso</t>
  </si>
  <si>
    <t>Ingreso diferido a largo plazo</t>
  </si>
  <si>
    <t>Otros gastos</t>
  </si>
  <si>
    <t>Amortización de activos por derecho de uso</t>
  </si>
  <si>
    <t xml:space="preserve">Pasivo por arrendamientos </t>
  </si>
  <si>
    <t>Pérdidas por retiro de activos fijos</t>
  </si>
  <si>
    <t>Propiedad, planta y equipo</t>
  </si>
  <si>
    <t>Provisión para obligaciones laborales</t>
  </si>
  <si>
    <t>COSTOS Y GASTOS DE OPERACIÓN</t>
  </si>
  <si>
    <t>Depreciación acumulada de propiedad, planta y equipo</t>
  </si>
  <si>
    <t xml:space="preserve">Depósitos de consumidores </t>
  </si>
  <si>
    <t>UTILIDAD DE OPERACION</t>
  </si>
  <si>
    <t>Obras en proceso</t>
  </si>
  <si>
    <t>Otros créditos diferidos</t>
  </si>
  <si>
    <t>Bienes intangibles</t>
  </si>
  <si>
    <t>TOTAL PASIVOS NO CORRIENTES</t>
  </si>
  <si>
    <t>Amortización de intangibles</t>
  </si>
  <si>
    <t xml:space="preserve">TOTAL PASIVOS </t>
  </si>
  <si>
    <t>GASTOS FINANCIEROS</t>
  </si>
  <si>
    <t>Activo por impuesto sobre la renta diferido</t>
  </si>
  <si>
    <t>Gastos financieros</t>
  </si>
  <si>
    <t>PATRIMONIO Y RESERVAS</t>
  </si>
  <si>
    <t>MAS:</t>
  </si>
  <si>
    <t>Capital social mínimo</t>
  </si>
  <si>
    <t>PRODUCTOS FINANCIEROS</t>
  </si>
  <si>
    <t>TOTAL ACTIVOS NO CORRIENTES</t>
  </si>
  <si>
    <t>Capital social variable</t>
  </si>
  <si>
    <t>Productos financieros</t>
  </si>
  <si>
    <t>Total capital social</t>
  </si>
  <si>
    <t>Otros ingresos financieros</t>
  </si>
  <si>
    <t>Otros resultados integrales</t>
  </si>
  <si>
    <t>Reserva legal</t>
  </si>
  <si>
    <t>UTILIDAD ANTES DE IMPUESTOS Y RESERVAS</t>
  </si>
  <si>
    <t>Utilidades por aplicar de ejercicios anteriores</t>
  </si>
  <si>
    <t>MENOS</t>
  </si>
  <si>
    <t>Resultado del ejercicio</t>
  </si>
  <si>
    <t>Impuesto sobre la renta</t>
  </si>
  <si>
    <t>TOTAL PATRIMONIO</t>
  </si>
  <si>
    <t>Impuesto sobre la renta diferido</t>
  </si>
  <si>
    <t>TOTAL ACTIVOS</t>
  </si>
  <si>
    <t>TOTAL PASIVOS Y  PATRIMONIO</t>
  </si>
  <si>
    <t>UTILIDAD POR DISTRIBUIR</t>
  </si>
  <si>
    <t>Carolina Alexandra Quintero Gil</t>
  </si>
  <si>
    <t xml:space="preserve">       Willy Marvin Figueroa</t>
  </si>
  <si>
    <t>Vilma Arely Mejía Gómez</t>
  </si>
  <si>
    <t>Willy Marvin Figueroa</t>
  </si>
  <si>
    <t>Contador General Interino</t>
  </si>
  <si>
    <t>Gerente de Finanzas</t>
  </si>
  <si>
    <t xml:space="preserve">         Gerente de Finanzas</t>
  </si>
  <si>
    <t>Presidente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</si>
</sst>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[$€-2]* #,##0.00_);_([$€-2]* \(#,##0.00\);_([$€-2]* &quot;-&quot;??_)"/>
    <numFmt numFmtId="165" formatCode="#,##0.00;[Red]\(#,##0.00\)"/>
    <numFmt numFmtId="166" formatCode="_-* #,##0_-;\-* #,##0_-;_-* &quot;-&quot;??_-;_-@_-"/>
    <numFmt numFmtId="167" formatCode="d\-m\-yy\ h:mm\ \a\.m\./\p\.m\."/>
    <numFmt numFmtId="168" formatCode="_(* #,##0.00_);_(* \(#,##0.00\);_(* &quot;-&quot;??_);_(@_)"/>
    <numFmt numFmtId="169" formatCode="#,##0;[Red]\(#,##0\)"/>
    <numFmt numFmtId="170" formatCode="#,##0.0000_);[Red]\(#,##0.000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u/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4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8">
    <xf numFmtId="0" fontId="0" fillId="0" borderId="0" xfId="0"/>
    <xf numFmtId="164" fontId="3" fillId="0" borderId="0" xfId="2" applyFont="1" applyProtection="1"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applyNumberFormat="1" applyFont="1" applyProtection="1">
      <protection hidden="1"/>
    </xf>
    <xf numFmtId="0" fontId="1" fillId="0" borderId="0" xfId="0" applyFont="1"/>
    <xf numFmtId="164" fontId="3" fillId="0" borderId="0" xfId="2" applyFont="1" applyAlignment="1" applyProtection="1">
      <alignment horizontal="center"/>
      <protection hidden="1"/>
    </xf>
    <xf numFmtId="165" fontId="3" fillId="0" borderId="0" xfId="2" applyNumberFormat="1" applyFont="1" applyProtection="1">
      <protection hidden="1"/>
    </xf>
    <xf numFmtId="166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164" fontId="5" fillId="0" borderId="0" xfId="2" applyFont="1" applyAlignment="1" applyProtection="1">
      <alignment horizontal="center"/>
      <protection hidden="1"/>
    </xf>
    <xf numFmtId="165" fontId="4" fillId="0" borderId="0" xfId="2" applyNumberFormat="1" applyFont="1" applyAlignment="1" applyProtection="1">
      <alignment horizontal="center"/>
      <protection hidden="1"/>
    </xf>
    <xf numFmtId="164" fontId="4" fillId="0" borderId="0" xfId="2" applyFont="1" applyProtection="1">
      <protection hidden="1"/>
    </xf>
    <xf numFmtId="166" fontId="4" fillId="0" borderId="0" xfId="2" applyNumberFormat="1" applyFont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4" fontId="6" fillId="0" borderId="0" xfId="2" applyFont="1" applyProtection="1">
      <protection hidden="1"/>
    </xf>
    <xf numFmtId="164" fontId="7" fillId="0" borderId="0" xfId="2" applyFont="1" applyProtection="1">
      <protection hidden="1"/>
    </xf>
    <xf numFmtId="165" fontId="3" fillId="0" borderId="0" xfId="2" quotePrefix="1" applyNumberFormat="1" applyFont="1" applyProtection="1">
      <protection hidden="1"/>
    </xf>
    <xf numFmtId="43" fontId="3" fillId="0" borderId="0" xfId="1" applyFont="1" applyFill="1" applyProtection="1">
      <protection hidden="1"/>
    </xf>
    <xf numFmtId="166" fontId="8" fillId="0" borderId="0" xfId="2" applyNumberFormat="1" applyFont="1" applyProtection="1">
      <protection hidden="1"/>
    </xf>
    <xf numFmtId="165" fontId="3" fillId="0" borderId="0" xfId="2" applyNumberFormat="1" applyFont="1" applyAlignment="1" applyProtection="1">
      <alignment horizontal="right"/>
      <protection hidden="1"/>
    </xf>
    <xf numFmtId="43" fontId="3" fillId="0" borderId="0" xfId="1" applyFont="1" applyProtection="1">
      <protection hidden="1"/>
    </xf>
    <xf numFmtId="164" fontId="8" fillId="0" borderId="0" xfId="2" applyFont="1" applyProtection="1">
      <protection hidden="1"/>
    </xf>
    <xf numFmtId="166" fontId="10" fillId="0" borderId="0" xfId="3" applyNumberFormat="1" applyFont="1" applyFill="1" applyAlignment="1" applyProtection="1">
      <alignment horizontal="center"/>
      <protection hidden="1"/>
    </xf>
    <xf numFmtId="168" fontId="3" fillId="0" borderId="1" xfId="1" applyNumberFormat="1" applyFont="1" applyFill="1" applyBorder="1" applyProtection="1">
      <protection hidden="1"/>
    </xf>
    <xf numFmtId="166" fontId="11" fillId="0" borderId="0" xfId="3" applyNumberFormat="1" applyFont="1" applyFill="1" applyAlignment="1" applyProtection="1">
      <protection hidden="1"/>
    </xf>
    <xf numFmtId="166" fontId="8" fillId="0" borderId="0" xfId="3" applyNumberFormat="1" applyFont="1" applyFill="1" applyAlignment="1" applyProtection="1">
      <protection hidden="1"/>
    </xf>
    <xf numFmtId="169" fontId="3" fillId="0" borderId="0" xfId="2" applyNumberFormat="1" applyFont="1" applyProtection="1">
      <protection hidden="1"/>
    </xf>
    <xf numFmtId="166" fontId="8" fillId="0" borderId="0" xfId="3" applyNumberFormat="1" applyFont="1" applyAlignment="1" applyProtection="1">
      <protection hidden="1"/>
    </xf>
    <xf numFmtId="164" fontId="12" fillId="0" borderId="0" xfId="2" quotePrefix="1" applyFont="1" applyAlignment="1">
      <alignment horizontal="left"/>
    </xf>
    <xf numFmtId="165" fontId="4" fillId="0" borderId="0" xfId="2" applyNumberFormat="1" applyFont="1" applyProtection="1">
      <protection hidden="1"/>
    </xf>
    <xf numFmtId="43" fontId="4" fillId="0" borderId="0" xfId="1" applyFont="1" applyProtection="1">
      <protection hidden="1"/>
    </xf>
    <xf numFmtId="166" fontId="7" fillId="0" borderId="0" xfId="2" applyNumberFormat="1" applyFont="1" applyProtection="1">
      <protection hidden="1"/>
    </xf>
    <xf numFmtId="43" fontId="4" fillId="0" borderId="0" xfId="1" applyFont="1" applyFill="1" applyProtection="1">
      <protection hidden="1"/>
    </xf>
    <xf numFmtId="166" fontId="5" fillId="0" borderId="0" xfId="2" applyNumberFormat="1" applyFont="1" applyProtection="1">
      <protection hidden="1"/>
    </xf>
    <xf numFmtId="164" fontId="3" fillId="0" borderId="0" xfId="2" applyFont="1"/>
    <xf numFmtId="43" fontId="4" fillId="0" borderId="1" xfId="1" applyFont="1" applyFill="1" applyBorder="1" applyProtection="1">
      <protection hidden="1"/>
    </xf>
    <xf numFmtId="43" fontId="3" fillId="0" borderId="2" xfId="1" applyFont="1" applyBorder="1" applyProtection="1">
      <protection hidden="1"/>
    </xf>
    <xf numFmtId="43" fontId="4" fillId="0" borderId="0" xfId="1" applyFont="1" applyBorder="1" applyProtection="1">
      <protection hidden="1"/>
    </xf>
    <xf numFmtId="166" fontId="10" fillId="0" borderId="0" xfId="3" applyNumberFormat="1" applyFont="1" applyFill="1" applyAlignment="1" applyProtection="1"/>
    <xf numFmtId="166" fontId="10" fillId="0" borderId="0" xfId="3" applyNumberFormat="1" applyFont="1" applyFill="1" applyAlignment="1" applyProtection="1">
      <protection hidden="1"/>
    </xf>
    <xf numFmtId="164" fontId="13" fillId="0" borderId="0" xfId="2" applyFont="1" applyProtection="1">
      <protection hidden="1"/>
    </xf>
    <xf numFmtId="43" fontId="13" fillId="0" borderId="0" xfId="1" applyFont="1" applyFill="1" applyProtection="1">
      <protection hidden="1"/>
    </xf>
    <xf numFmtId="40" fontId="4" fillId="0" borderId="0" xfId="2" applyNumberFormat="1" applyFont="1" applyAlignment="1" applyProtection="1">
      <alignment horizontal="left"/>
      <protection hidden="1"/>
    </xf>
    <xf numFmtId="168" fontId="4" fillId="0" borderId="3" xfId="1" applyNumberFormat="1" applyFont="1" applyFill="1" applyBorder="1" applyProtection="1">
      <protection hidden="1"/>
    </xf>
    <xf numFmtId="43" fontId="14" fillId="0" borderId="0" xfId="0" applyNumberFormat="1" applyFont="1"/>
    <xf numFmtId="4" fontId="1" fillId="0" borderId="0" xfId="4" applyNumberFormat="1" applyAlignment="1">
      <alignment horizontal="right"/>
    </xf>
    <xf numFmtId="43" fontId="0" fillId="0" borderId="0" xfId="0" applyNumberFormat="1"/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8" fillId="0" borderId="0" xfId="2" quotePrefix="1" applyNumberFormat="1" applyFont="1" applyAlignment="1" applyProtection="1">
      <alignment horizontal="center" vertical="top"/>
      <protection hidden="1"/>
    </xf>
    <xf numFmtId="4" fontId="1" fillId="0" borderId="0" xfId="5" applyNumberFormat="1" applyAlignment="1">
      <alignment horizontal="right"/>
    </xf>
    <xf numFmtId="170" fontId="3" fillId="0" borderId="0" xfId="2" applyNumberFormat="1" applyFont="1" applyProtection="1">
      <protection hidden="1"/>
    </xf>
    <xf numFmtId="39" fontId="3" fillId="0" borderId="0" xfId="2" applyNumberFormat="1" applyFont="1" applyProtection="1">
      <protection hidden="1"/>
    </xf>
    <xf numFmtId="164" fontId="3" fillId="0" borderId="0" xfId="2" applyFont="1" applyAlignment="1" applyProtection="1">
      <alignment horizontal="left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165" fontId="3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vertical="top"/>
      <protection hidden="1"/>
    </xf>
    <xf numFmtId="164" fontId="3" fillId="0" borderId="0" xfId="2" applyFont="1" applyAlignment="1" applyProtection="1">
      <alignment horizontal="centerContinuous"/>
      <protection hidden="1"/>
    </xf>
    <xf numFmtId="4" fontId="3" fillId="0" borderId="0" xfId="2" applyNumberFormat="1" applyFont="1"/>
    <xf numFmtId="164" fontId="3" fillId="2" borderId="0" xfId="2" applyFont="1" applyFill="1"/>
    <xf numFmtId="40" fontId="4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/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vertical="top" wrapText="1"/>
      <protection hidden="1"/>
    </xf>
    <xf numFmtId="40" fontId="3" fillId="0" borderId="0" xfId="2" quotePrefix="1" applyNumberFormat="1" applyFont="1" applyAlignment="1" applyProtection="1">
      <alignment horizontal="center" wrapText="1"/>
      <protection hidden="1"/>
    </xf>
    <xf numFmtId="40" fontId="3" fillId="0" borderId="0" xfId="2" applyNumberFormat="1" applyFont="1" applyAlignment="1" applyProtection="1">
      <alignment horizontal="center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164" fontId="4" fillId="0" borderId="0" xfId="2" quotePrefix="1" applyFont="1" applyAlignment="1" applyProtection="1">
      <alignment horizontal="center"/>
      <protection hidden="1"/>
    </xf>
  </cellXfs>
  <cellStyles count="6">
    <cellStyle name="Hipervínculo" xfId="3" builtinId="8"/>
    <cellStyle name="Millares" xfId="1" builtinId="3"/>
    <cellStyle name="Normal" xfId="0" builtinId="0"/>
    <cellStyle name="Normal 2" xfId="2" xr:uid="{F7752FCA-8F8A-46FE-9285-32079864777F}"/>
    <cellStyle name="Normal 358" xfId="4" xr:uid="{65701B7C-7C23-4C0A-A657-0E4B4C1EFEB1}"/>
    <cellStyle name="Normal 533" xfId="5" xr:uid="{DB7F973F-5AB4-48B0-8974-A65E7BF70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558E-90F4-4250-9329-F359438F58C6}">
  <sheetPr>
    <pageSetUpPr fitToPage="1"/>
  </sheetPr>
  <dimension ref="A1:Y171"/>
  <sheetViews>
    <sheetView showGridLines="0" tabSelected="1" zoomScale="70" zoomScaleNormal="70" workbookViewId="0">
      <selection activeCell="Y43" sqref="Y43"/>
    </sheetView>
  </sheetViews>
  <sheetFormatPr baseColWidth="10" defaultRowHeight="15" x14ac:dyDescent="0.25"/>
  <cols>
    <col min="1" max="1" width="20.28515625" style="1" bestFit="1" customWidth="1"/>
    <col min="2" max="2" width="6.42578125" style="1" customWidth="1"/>
    <col min="3" max="3" width="56" style="1" customWidth="1"/>
    <col min="4" max="4" width="8.42578125" style="21" hidden="1" customWidth="1"/>
    <col min="5" max="5" width="2.5703125" style="6" customWidth="1"/>
    <col min="6" max="6" width="19.5703125" style="6" customWidth="1"/>
    <col min="7" max="7" width="2.5703125" style="6" customWidth="1"/>
    <col min="8" max="8" width="26.7109375" style="6" customWidth="1"/>
    <col min="9" max="9" width="2.5703125" style="1" customWidth="1"/>
    <col min="10" max="10" width="47.5703125" style="1" customWidth="1"/>
    <col min="11" max="11" width="10.42578125" style="1" hidden="1" customWidth="1"/>
    <col min="12" max="12" width="2.5703125" style="1" customWidth="1"/>
    <col min="13" max="13" width="19.5703125" style="1" customWidth="1"/>
    <col min="14" max="14" width="2.5703125" style="1" customWidth="1"/>
    <col min="15" max="15" width="22.5703125" style="6" customWidth="1"/>
    <col min="16" max="16" width="25" style="3" customWidth="1"/>
    <col min="17" max="17" width="7.5703125" style="1" customWidth="1"/>
    <col min="18" max="18" width="40.28515625" style="1" customWidth="1"/>
    <col min="19" max="19" width="15.42578125" style="1" customWidth="1"/>
    <col min="20" max="20" width="7.5703125" style="7" customWidth="1"/>
    <col min="21" max="21" width="17.42578125" style="1" bestFit="1" customWidth="1"/>
    <col min="22" max="22" width="2.5703125" style="1" customWidth="1"/>
    <col min="23" max="23" width="22.5703125" style="1" customWidth="1"/>
    <col min="24" max="24" width="11.5703125" style="4"/>
    <col min="25" max="25" width="22.140625" customWidth="1"/>
  </cols>
  <sheetData>
    <row r="1" spans="1:23" x14ac:dyDescent="0.2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Q1" s="62" t="s">
        <v>0</v>
      </c>
      <c r="R1" s="62"/>
      <c r="S1" s="62"/>
      <c r="T1" s="62"/>
      <c r="U1" s="62"/>
      <c r="V1" s="62"/>
      <c r="W1" s="62"/>
    </row>
    <row r="2" spans="1:23" x14ac:dyDescent="0.25">
      <c r="B2" s="67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Q2" s="67" t="s">
        <v>2</v>
      </c>
      <c r="R2" s="62"/>
      <c r="S2" s="62"/>
      <c r="T2" s="62"/>
      <c r="U2" s="62"/>
      <c r="V2" s="62"/>
      <c r="W2" s="62"/>
    </row>
    <row r="3" spans="1:23" x14ac:dyDescent="0.25">
      <c r="B3" s="61" t="s">
        <v>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Q3" s="61" t="s">
        <v>4</v>
      </c>
      <c r="R3" s="61"/>
      <c r="S3" s="61"/>
      <c r="T3" s="61"/>
      <c r="U3" s="61"/>
      <c r="V3" s="61"/>
      <c r="W3" s="61"/>
    </row>
    <row r="4" spans="1:23" x14ac:dyDescent="0.25">
      <c r="B4" s="62" t="s">
        <v>5</v>
      </c>
      <c r="C4" s="62"/>
      <c r="D4" s="62"/>
      <c r="E4" s="62"/>
      <c r="F4" s="62"/>
      <c r="I4" s="62" t="s">
        <v>6</v>
      </c>
      <c r="J4" s="62"/>
      <c r="K4" s="62"/>
      <c r="L4" s="62"/>
      <c r="M4" s="62"/>
      <c r="N4" s="62"/>
      <c r="O4" s="62"/>
      <c r="W4" s="8"/>
    </row>
    <row r="5" spans="1:23" x14ac:dyDescent="0.25">
      <c r="B5" s="2"/>
      <c r="C5" s="2"/>
      <c r="D5" s="9"/>
      <c r="E5" s="10"/>
      <c r="F5" s="10"/>
      <c r="I5" s="2"/>
      <c r="J5" s="2"/>
      <c r="K5" s="2"/>
      <c r="L5" s="2"/>
      <c r="M5" s="2"/>
      <c r="N5" s="2"/>
      <c r="O5" s="10"/>
      <c r="Q5" s="11" t="s">
        <v>7</v>
      </c>
      <c r="T5" s="12" t="s">
        <v>8</v>
      </c>
      <c r="U5" s="13"/>
      <c r="V5" s="13" t="s">
        <v>9</v>
      </c>
      <c r="W5" s="13">
        <v>65761168.269999996</v>
      </c>
    </row>
    <row r="6" spans="1:23" x14ac:dyDescent="0.25">
      <c r="C6" s="14" t="s">
        <v>10</v>
      </c>
      <c r="D6" s="15" t="s">
        <v>8</v>
      </c>
      <c r="F6" s="16"/>
      <c r="J6" s="14" t="s">
        <v>11</v>
      </c>
      <c r="K6" s="14" t="s">
        <v>8</v>
      </c>
      <c r="M6" s="17"/>
      <c r="O6" s="17"/>
      <c r="R6" s="1" t="s">
        <v>12</v>
      </c>
      <c r="U6" s="13">
        <v>46474712.729999989</v>
      </c>
      <c r="V6" s="13"/>
      <c r="W6" s="13"/>
    </row>
    <row r="7" spans="1:23" x14ac:dyDescent="0.25">
      <c r="B7" s="11"/>
      <c r="C7" s="1" t="s">
        <v>13</v>
      </c>
      <c r="D7" s="18">
        <v>1</v>
      </c>
      <c r="E7" s="19" t="s">
        <v>9</v>
      </c>
      <c r="F7" s="13">
        <v>998186.39999999991</v>
      </c>
      <c r="H7" s="20"/>
      <c r="I7" s="11"/>
      <c r="J7" s="1" t="s">
        <v>14</v>
      </c>
      <c r="L7" s="1" t="s">
        <v>9</v>
      </c>
      <c r="M7" s="13">
        <v>1347168.74</v>
      </c>
      <c r="O7" s="17"/>
      <c r="R7" s="1" t="s">
        <v>15</v>
      </c>
      <c r="U7" s="13">
        <v>411794.97</v>
      </c>
      <c r="V7" s="13"/>
      <c r="W7" s="13"/>
    </row>
    <row r="8" spans="1:23" x14ac:dyDescent="0.25">
      <c r="C8" s="1" t="s">
        <v>18</v>
      </c>
      <c r="D8" s="18"/>
      <c r="F8" s="13">
        <v>125561.39</v>
      </c>
      <c r="H8" s="20"/>
      <c r="J8" s="1" t="s">
        <v>16</v>
      </c>
      <c r="K8" s="18"/>
      <c r="M8" s="13">
        <v>5258175.33</v>
      </c>
      <c r="O8" s="17"/>
      <c r="R8" s="1" t="s">
        <v>17</v>
      </c>
      <c r="U8" s="13">
        <v>14999538.590000002</v>
      </c>
      <c r="V8" s="13"/>
      <c r="W8" s="13"/>
    </row>
    <row r="9" spans="1:23" x14ac:dyDescent="0.25">
      <c r="C9" s="1" t="s">
        <v>20</v>
      </c>
      <c r="D9" s="18">
        <v>2</v>
      </c>
      <c r="F9" s="13">
        <v>47835593.989999995</v>
      </c>
      <c r="H9" s="20"/>
      <c r="J9" s="1" t="s">
        <v>21</v>
      </c>
      <c r="K9" s="18"/>
      <c r="M9" s="13">
        <v>38075609.359999999</v>
      </c>
      <c r="O9" s="17"/>
      <c r="R9" s="1" t="s">
        <v>19</v>
      </c>
      <c r="U9" s="13">
        <v>1393843.53</v>
      </c>
      <c r="V9" s="13"/>
      <c r="W9" s="13"/>
    </row>
    <row r="10" spans="1:23" x14ac:dyDescent="0.25">
      <c r="C10" s="1" t="s">
        <v>23</v>
      </c>
      <c r="D10" s="24"/>
      <c r="F10" s="13">
        <v>12669366.279999999</v>
      </c>
      <c r="H10" s="20"/>
      <c r="J10" s="1" t="s">
        <v>25</v>
      </c>
      <c r="K10" s="25">
        <v>3</v>
      </c>
      <c r="M10" s="13">
        <v>1065039.4800000002</v>
      </c>
      <c r="O10" s="17"/>
      <c r="R10" s="1" t="s">
        <v>22</v>
      </c>
      <c r="T10" s="22">
        <v>8</v>
      </c>
      <c r="U10" s="23">
        <v>2481278.4499999993</v>
      </c>
      <c r="V10" s="13"/>
      <c r="W10" s="13"/>
    </row>
    <row r="11" spans="1:23" x14ac:dyDescent="0.25">
      <c r="C11" s="1" t="s">
        <v>24</v>
      </c>
      <c r="D11" s="24"/>
      <c r="F11" s="13">
        <v>-1342457.06</v>
      </c>
      <c r="H11" s="20"/>
      <c r="J11" s="1" t="s">
        <v>28</v>
      </c>
      <c r="K11" s="25">
        <v>6</v>
      </c>
      <c r="M11" s="13">
        <v>3849762.08</v>
      </c>
      <c r="O11" s="17"/>
      <c r="U11" s="13"/>
      <c r="V11" s="13"/>
      <c r="W11" s="13"/>
    </row>
    <row r="12" spans="1:23" x14ac:dyDescent="0.25">
      <c r="C12" s="1" t="s">
        <v>27</v>
      </c>
      <c r="D12" s="25">
        <v>3</v>
      </c>
      <c r="E12" s="26"/>
      <c r="F12" s="13">
        <v>181756.37</v>
      </c>
      <c r="H12" s="20"/>
      <c r="J12" s="1" t="s">
        <v>31</v>
      </c>
      <c r="K12" s="25">
        <v>6</v>
      </c>
      <c r="M12" s="13">
        <v>12400692.970000001</v>
      </c>
      <c r="O12" s="17"/>
      <c r="R12" s="1" t="s">
        <v>26</v>
      </c>
      <c r="U12" s="13"/>
      <c r="V12" s="13"/>
      <c r="W12" s="13"/>
    </row>
    <row r="13" spans="1:23" x14ac:dyDescent="0.25">
      <c r="C13" s="1" t="s">
        <v>30</v>
      </c>
      <c r="D13" s="25"/>
      <c r="F13" s="13">
        <v>24087104.109999999</v>
      </c>
      <c r="H13" s="20"/>
      <c r="J13" s="1" t="s">
        <v>35</v>
      </c>
      <c r="M13" s="13">
        <v>2112883.36</v>
      </c>
      <c r="O13" s="20"/>
      <c r="Q13" s="11" t="s">
        <v>29</v>
      </c>
      <c r="U13" s="13"/>
      <c r="V13" s="13"/>
      <c r="W13" s="23">
        <v>47492447.600000001</v>
      </c>
    </row>
    <row r="14" spans="1:23" x14ac:dyDescent="0.25">
      <c r="B14" s="11"/>
      <c r="C14" s="1" t="s">
        <v>34</v>
      </c>
      <c r="D14" s="18">
        <v>4</v>
      </c>
      <c r="F14" s="13">
        <v>2085803.8900000001</v>
      </c>
      <c r="H14" s="20"/>
      <c r="J14" s="1" t="s">
        <v>38</v>
      </c>
      <c r="K14" s="25">
        <v>7</v>
      </c>
      <c r="M14" s="13">
        <v>12223854.410000002</v>
      </c>
      <c r="O14" s="17"/>
      <c r="R14" s="1" t="s">
        <v>32</v>
      </c>
      <c r="U14" s="23">
        <v>47492447.600000001</v>
      </c>
      <c r="V14" s="13"/>
      <c r="W14" s="13"/>
    </row>
    <row r="15" spans="1:23" x14ac:dyDescent="0.25">
      <c r="A15" s="1" t="s">
        <v>33</v>
      </c>
      <c r="C15" s="1" t="s">
        <v>37</v>
      </c>
      <c r="D15" s="27">
        <v>5</v>
      </c>
      <c r="F15" s="23">
        <v>1526511.4999999998</v>
      </c>
      <c r="H15" s="20"/>
      <c r="J15" s="1" t="s">
        <v>42</v>
      </c>
      <c r="K15" s="18"/>
      <c r="M15" s="13">
        <v>373808.94</v>
      </c>
      <c r="O15" s="17"/>
      <c r="Q15" s="11" t="s">
        <v>36</v>
      </c>
      <c r="U15" s="13"/>
      <c r="V15" s="13"/>
      <c r="W15" s="13">
        <v>18268720.669999994</v>
      </c>
    </row>
    <row r="16" spans="1:23" x14ac:dyDescent="0.25">
      <c r="C16" s="11" t="s">
        <v>41</v>
      </c>
      <c r="D16" s="18"/>
      <c r="E16" s="29"/>
      <c r="F16" s="30"/>
      <c r="G16" s="29" t="s">
        <v>9</v>
      </c>
      <c r="H16" s="30">
        <v>88167426.86999999</v>
      </c>
      <c r="J16" s="1" t="s">
        <v>44</v>
      </c>
      <c r="K16" s="18"/>
      <c r="M16" s="13">
        <v>7502199.7799999993</v>
      </c>
      <c r="O16" s="17"/>
      <c r="R16" s="1" t="s">
        <v>39</v>
      </c>
      <c r="U16" s="13">
        <v>6076927.3900000006</v>
      </c>
      <c r="V16" s="13"/>
      <c r="W16" s="13"/>
    </row>
    <row r="17" spans="2:23" x14ac:dyDescent="0.25">
      <c r="B17" s="28" t="s">
        <v>40</v>
      </c>
      <c r="J17" s="1" t="s">
        <v>47</v>
      </c>
      <c r="K17" s="18"/>
      <c r="M17" s="23">
        <v>1535622.1300000001</v>
      </c>
      <c r="O17" s="17"/>
      <c r="R17" s="1" t="s">
        <v>43</v>
      </c>
      <c r="U17" s="13">
        <v>1055792.42</v>
      </c>
      <c r="V17" s="13"/>
      <c r="W17" s="13"/>
    </row>
    <row r="18" spans="2:23" x14ac:dyDescent="0.25">
      <c r="D18" s="18"/>
      <c r="F18" s="20"/>
      <c r="H18" s="20"/>
      <c r="J18" s="11" t="s">
        <v>50</v>
      </c>
      <c r="K18" s="18"/>
      <c r="M18" s="17"/>
      <c r="N18" s="29" t="s">
        <v>9</v>
      </c>
      <c r="O18" s="32">
        <v>85744816.579999983</v>
      </c>
      <c r="R18" s="1" t="s">
        <v>45</v>
      </c>
      <c r="U18" s="13">
        <v>35784.080000000002</v>
      </c>
      <c r="V18" s="13"/>
      <c r="W18" s="13"/>
    </row>
    <row r="19" spans="2:23" x14ac:dyDescent="0.25">
      <c r="C19" s="14" t="s">
        <v>46</v>
      </c>
      <c r="D19" s="31"/>
      <c r="F19" s="17"/>
      <c r="H19" s="20"/>
      <c r="R19" s="1" t="s">
        <v>48</v>
      </c>
      <c r="U19" s="13">
        <v>2127431.8300000005</v>
      </c>
      <c r="V19" s="13"/>
      <c r="W19" s="13"/>
    </row>
    <row r="20" spans="2:23" x14ac:dyDescent="0.25">
      <c r="C20" s="1" t="s">
        <v>49</v>
      </c>
      <c r="D20" s="31"/>
      <c r="F20" s="13">
        <v>2827563.17</v>
      </c>
      <c r="H20" s="20"/>
      <c r="J20" s="14" t="s">
        <v>55</v>
      </c>
      <c r="K20" s="33"/>
      <c r="M20" s="17"/>
      <c r="O20" s="17"/>
      <c r="R20" s="1" t="s">
        <v>51</v>
      </c>
      <c r="U20" s="13">
        <v>1471164.0000000002</v>
      </c>
      <c r="V20" s="13"/>
      <c r="W20" s="13"/>
    </row>
    <row r="21" spans="2:23" x14ac:dyDescent="0.25">
      <c r="C21" s="1" t="s">
        <v>52</v>
      </c>
      <c r="D21" s="18"/>
      <c r="F21" s="13">
        <v>399612.25</v>
      </c>
      <c r="H21" s="20"/>
      <c r="J21" s="1" t="s">
        <v>57</v>
      </c>
      <c r="K21" s="18"/>
      <c r="M21" s="13">
        <v>85996374.579999998</v>
      </c>
      <c r="O21" s="17"/>
      <c r="R21" s="1" t="s">
        <v>53</v>
      </c>
      <c r="U21" s="13">
        <v>253686.18</v>
      </c>
      <c r="V21" s="13"/>
      <c r="W21" s="13"/>
    </row>
    <row r="22" spans="2:23" x14ac:dyDescent="0.25">
      <c r="C22" s="1" t="s">
        <v>54</v>
      </c>
      <c r="F22" s="13">
        <v>430004.62</v>
      </c>
      <c r="H22" s="20"/>
      <c r="J22" s="1" t="s">
        <v>59</v>
      </c>
      <c r="K22" s="18"/>
      <c r="M22" s="13">
        <v>19653125.659999996</v>
      </c>
      <c r="O22" s="17"/>
      <c r="R22" s="1" t="s">
        <v>56</v>
      </c>
      <c r="U22" s="13">
        <v>263342.44</v>
      </c>
      <c r="V22" s="13"/>
      <c r="W22" s="13"/>
    </row>
    <row r="23" spans="2:23" x14ac:dyDescent="0.25">
      <c r="C23" s="1" t="s">
        <v>61</v>
      </c>
      <c r="D23" s="18"/>
      <c r="F23" s="13">
        <v>15205321.34</v>
      </c>
      <c r="H23" s="20"/>
      <c r="J23" s="1" t="s">
        <v>62</v>
      </c>
      <c r="K23" s="18"/>
      <c r="M23" s="13">
        <v>2595528.69</v>
      </c>
      <c r="O23" s="17"/>
      <c r="R23" s="1" t="s">
        <v>58</v>
      </c>
      <c r="U23" s="13">
        <v>233628.48000000004</v>
      </c>
      <c r="V23" s="13"/>
      <c r="W23" s="13"/>
    </row>
    <row r="24" spans="2:23" x14ac:dyDescent="0.25">
      <c r="B24" s="11"/>
      <c r="C24" s="1" t="s">
        <v>64</v>
      </c>
      <c r="F24" s="13">
        <v>-5520254.3300000001</v>
      </c>
      <c r="H24" s="20"/>
      <c r="J24" s="1" t="s">
        <v>65</v>
      </c>
      <c r="K24" s="18"/>
      <c r="M24" s="13">
        <v>8815186.0700000003</v>
      </c>
      <c r="O24" s="17"/>
      <c r="R24" s="1" t="s">
        <v>60</v>
      </c>
      <c r="U24" s="13">
        <v>0</v>
      </c>
      <c r="V24" s="13"/>
      <c r="W24" s="13"/>
    </row>
    <row r="25" spans="2:23" x14ac:dyDescent="0.25">
      <c r="C25" s="1" t="s">
        <v>67</v>
      </c>
      <c r="D25" s="18"/>
      <c r="F25" s="13">
        <v>211311504.17999998</v>
      </c>
      <c r="H25" s="20"/>
      <c r="J25" s="1" t="s">
        <v>68</v>
      </c>
      <c r="K25" s="18"/>
      <c r="M25" s="13">
        <v>8058870.1900000004</v>
      </c>
      <c r="O25" s="20"/>
      <c r="R25" s="1" t="s">
        <v>63</v>
      </c>
      <c r="U25" s="13">
        <v>0</v>
      </c>
      <c r="V25" s="13"/>
      <c r="W25" s="13"/>
    </row>
    <row r="26" spans="2:23" x14ac:dyDescent="0.25">
      <c r="B26" s="11"/>
      <c r="C26" s="1" t="s">
        <v>70</v>
      </c>
      <c r="D26" s="18"/>
      <c r="F26" s="13">
        <v>-92116774.489999995</v>
      </c>
      <c r="H26" s="20"/>
      <c r="J26" s="1" t="s">
        <v>71</v>
      </c>
      <c r="K26" s="18"/>
      <c r="M26" s="13">
        <v>11571.41</v>
      </c>
      <c r="O26" s="17"/>
      <c r="R26" s="1" t="s">
        <v>66</v>
      </c>
      <c r="U26" s="23">
        <v>0</v>
      </c>
      <c r="V26" s="13"/>
      <c r="W26" s="13"/>
    </row>
    <row r="27" spans="2:23" x14ac:dyDescent="0.25">
      <c r="C27" s="1" t="s">
        <v>73</v>
      </c>
      <c r="D27" s="18"/>
      <c r="F27" s="13">
        <v>37010488.729999997</v>
      </c>
      <c r="H27" s="20"/>
      <c r="I27" s="34"/>
      <c r="J27" s="1" t="s">
        <v>74</v>
      </c>
      <c r="K27" s="18"/>
      <c r="M27" s="23">
        <v>119614.8</v>
      </c>
      <c r="O27" s="17"/>
      <c r="Q27" s="11" t="s">
        <v>69</v>
      </c>
      <c r="U27" s="13"/>
      <c r="V27" s="13"/>
      <c r="W27" s="23">
        <v>11517756.82</v>
      </c>
    </row>
    <row r="28" spans="2:23" x14ac:dyDescent="0.25">
      <c r="C28" s="1" t="s">
        <v>75</v>
      </c>
      <c r="D28" s="18"/>
      <c r="F28" s="13">
        <v>21968385.780000001</v>
      </c>
      <c r="H28" s="20"/>
      <c r="J28" s="11" t="s">
        <v>76</v>
      </c>
      <c r="K28" s="18"/>
      <c r="M28" s="13"/>
      <c r="N28" s="29"/>
      <c r="O28" s="35">
        <v>125250271.39999999</v>
      </c>
      <c r="Q28" s="11" t="s">
        <v>72</v>
      </c>
      <c r="U28" s="13"/>
      <c r="V28" s="13"/>
      <c r="W28" s="13">
        <v>6750963.849999994</v>
      </c>
    </row>
    <row r="29" spans="2:23" x14ac:dyDescent="0.25">
      <c r="C29" s="1" t="s">
        <v>77</v>
      </c>
      <c r="D29" s="31"/>
      <c r="F29" s="13">
        <v>-17327082.449999999</v>
      </c>
      <c r="H29" s="20"/>
      <c r="J29" s="11" t="s">
        <v>78</v>
      </c>
      <c r="K29" s="18"/>
      <c r="M29" s="13"/>
      <c r="N29" s="29"/>
      <c r="O29" s="32">
        <v>210995087.97999996</v>
      </c>
      <c r="U29" s="13"/>
      <c r="V29" s="13"/>
      <c r="W29" s="13"/>
    </row>
    <row r="30" spans="2:23" x14ac:dyDescent="0.25">
      <c r="C30" s="1" t="s">
        <v>80</v>
      </c>
      <c r="D30" s="18"/>
      <c r="E30" s="1"/>
      <c r="F30" s="13">
        <v>175643.33999999985</v>
      </c>
      <c r="H30" s="20"/>
      <c r="M30" s="13"/>
      <c r="O30" s="20"/>
      <c r="R30" s="1" t="s">
        <v>26</v>
      </c>
      <c r="U30" s="13"/>
      <c r="V30" s="13"/>
      <c r="W30" s="13"/>
    </row>
    <row r="31" spans="2:23" x14ac:dyDescent="0.25">
      <c r="C31" s="11" t="s">
        <v>86</v>
      </c>
      <c r="D31" s="18"/>
      <c r="F31" s="36"/>
      <c r="G31" s="29"/>
      <c r="H31" s="37">
        <v>174364412.14000002</v>
      </c>
      <c r="I31" s="11"/>
      <c r="J31" s="14" t="s">
        <v>82</v>
      </c>
      <c r="K31" s="33"/>
      <c r="M31" s="13"/>
      <c r="O31" s="20"/>
      <c r="Q31" s="11" t="s">
        <v>79</v>
      </c>
      <c r="U31" s="13"/>
      <c r="V31" s="13"/>
      <c r="W31" s="13">
        <v>1157315.48</v>
      </c>
    </row>
    <row r="32" spans="2:23" x14ac:dyDescent="0.25">
      <c r="J32" s="1" t="s">
        <v>84</v>
      </c>
      <c r="K32" s="18"/>
      <c r="M32" s="13">
        <v>9000000</v>
      </c>
      <c r="O32" s="13"/>
      <c r="R32" s="1" t="s">
        <v>81</v>
      </c>
      <c r="U32" s="23">
        <v>1157315.48</v>
      </c>
      <c r="V32" s="13"/>
      <c r="W32" s="13"/>
    </row>
    <row r="33" spans="1:25" x14ac:dyDescent="0.25">
      <c r="D33" s="18"/>
      <c r="F33" s="13"/>
      <c r="H33" s="20"/>
      <c r="I33" s="11"/>
      <c r="J33" s="1" t="s">
        <v>87</v>
      </c>
      <c r="K33" s="18"/>
      <c r="M33" s="23">
        <v>3282292</v>
      </c>
      <c r="O33" s="13"/>
      <c r="R33" s="1" t="s">
        <v>83</v>
      </c>
      <c r="U33" s="13"/>
      <c r="V33" s="13"/>
      <c r="W33" s="13"/>
    </row>
    <row r="34" spans="1:25" x14ac:dyDescent="0.25">
      <c r="B34" s="11"/>
      <c r="F34" s="13"/>
      <c r="J34" s="1" t="s">
        <v>89</v>
      </c>
      <c r="K34" s="18"/>
      <c r="M34" s="17"/>
      <c r="O34" s="13">
        <v>12282292</v>
      </c>
      <c r="Q34" s="11" t="s">
        <v>85</v>
      </c>
      <c r="U34" s="13"/>
      <c r="V34" s="13"/>
      <c r="W34" s="23">
        <v>229403.90000000002</v>
      </c>
    </row>
    <row r="35" spans="1:25" x14ac:dyDescent="0.25">
      <c r="I35" s="29"/>
      <c r="J35" s="1" t="s">
        <v>91</v>
      </c>
      <c r="M35" s="20"/>
      <c r="O35" s="13">
        <v>-1019808.74</v>
      </c>
      <c r="R35" s="1" t="s">
        <v>88</v>
      </c>
      <c r="T35" s="38">
        <v>9</v>
      </c>
      <c r="U35" s="13">
        <v>68971.31</v>
      </c>
      <c r="V35" s="13"/>
      <c r="W35" s="13"/>
    </row>
    <row r="36" spans="1:25" x14ac:dyDescent="0.25">
      <c r="B36" s="11"/>
      <c r="F36" s="20"/>
      <c r="H36" s="20"/>
      <c r="J36" s="1" t="s">
        <v>92</v>
      </c>
      <c r="K36" s="18"/>
      <c r="M36" s="17"/>
      <c r="O36" s="13">
        <v>7018452.5700000003</v>
      </c>
      <c r="Q36" s="34"/>
      <c r="R36" s="1" t="s">
        <v>90</v>
      </c>
      <c r="T36" s="39">
        <v>10</v>
      </c>
      <c r="U36" s="23">
        <v>160432.59000000003</v>
      </c>
      <c r="V36" s="13"/>
      <c r="W36" s="13"/>
    </row>
    <row r="37" spans="1:25" x14ac:dyDescent="0.25">
      <c r="B37" s="11"/>
      <c r="F37" s="20"/>
      <c r="H37" s="20"/>
      <c r="J37" s="1" t="s">
        <v>94</v>
      </c>
      <c r="K37" s="18"/>
      <c r="M37" s="17"/>
      <c r="O37" s="13">
        <v>29216434.25</v>
      </c>
      <c r="U37" s="13"/>
      <c r="V37" s="13"/>
      <c r="W37" s="13"/>
    </row>
    <row r="38" spans="1:25" x14ac:dyDescent="0.25">
      <c r="B38" s="11"/>
      <c r="F38" s="20"/>
      <c r="H38" s="20"/>
      <c r="J38" s="1" t="s">
        <v>96</v>
      </c>
      <c r="K38" s="18"/>
      <c r="M38" s="17"/>
      <c r="O38" s="23">
        <v>4039380.950000002</v>
      </c>
      <c r="Q38" s="11" t="s">
        <v>93</v>
      </c>
      <c r="U38" s="13"/>
      <c r="V38" s="13"/>
      <c r="W38" s="13">
        <v>5823052.269999994</v>
      </c>
    </row>
    <row r="39" spans="1:25" x14ac:dyDescent="0.25">
      <c r="F39" s="20"/>
      <c r="H39" s="20"/>
      <c r="J39" s="11" t="s">
        <v>98</v>
      </c>
      <c r="K39" s="33"/>
      <c r="M39" s="17"/>
      <c r="N39" s="29"/>
      <c r="O39" s="32">
        <v>51536751.030000001</v>
      </c>
      <c r="R39" s="11" t="s">
        <v>95</v>
      </c>
      <c r="U39" s="13"/>
      <c r="V39" s="13"/>
      <c r="W39" s="13"/>
    </row>
    <row r="40" spans="1:25" x14ac:dyDescent="0.25">
      <c r="B40" s="11"/>
      <c r="F40" s="20"/>
      <c r="H40" s="20"/>
      <c r="I40" s="11"/>
      <c r="R40" s="1" t="s">
        <v>97</v>
      </c>
      <c r="U40" s="13"/>
      <c r="V40" s="13"/>
      <c r="W40" s="13">
        <v>3411505.78</v>
      </c>
    </row>
    <row r="41" spans="1:25" ht="15.75" thickBot="1" x14ac:dyDescent="0.3">
      <c r="B41" s="11"/>
      <c r="C41" s="42" t="s">
        <v>100</v>
      </c>
      <c r="F41" s="20"/>
      <c r="G41" s="29" t="s">
        <v>9</v>
      </c>
      <c r="H41" s="43">
        <f>SUM(H16:H40)</f>
        <v>262531839.00999999</v>
      </c>
      <c r="J41" s="42" t="s">
        <v>101</v>
      </c>
      <c r="K41" s="18"/>
      <c r="M41" s="17"/>
      <c r="N41" s="11" t="s">
        <v>9</v>
      </c>
      <c r="O41" s="43">
        <f>SUM(O39,O29)</f>
        <v>262531839.00999996</v>
      </c>
      <c r="R41" s="1" t="s">
        <v>99</v>
      </c>
      <c r="W41" s="13">
        <v>-1627834.46</v>
      </c>
    </row>
    <row r="42" spans="1:25" ht="15.75" thickTop="1" x14ac:dyDescent="0.25">
      <c r="A42" s="40" t="str">
        <f>IF(A43=0,"","Diferencia")</f>
        <v/>
      </c>
      <c r="F42" s="20"/>
      <c r="H42" s="20"/>
      <c r="W42" s="6"/>
    </row>
    <row r="43" spans="1:25" ht="15.75" thickBot="1" x14ac:dyDescent="0.3">
      <c r="A43" s="41">
        <f>H41-O41</f>
        <v>0</v>
      </c>
      <c r="Q43" s="11" t="s">
        <v>102</v>
      </c>
      <c r="V43" s="11" t="s">
        <v>9</v>
      </c>
      <c r="W43" s="43">
        <v>4039380.9499999941</v>
      </c>
      <c r="Y43" s="44"/>
    </row>
    <row r="44" spans="1:25" ht="15.75" thickTop="1" x14ac:dyDescent="0.25">
      <c r="K44" s="33"/>
      <c r="L44" s="11"/>
      <c r="M44" s="11"/>
      <c r="W44" s="45"/>
      <c r="Y44" s="46"/>
    </row>
    <row r="45" spans="1:25" x14ac:dyDescent="0.25">
      <c r="C45" s="11"/>
      <c r="F45" s="29"/>
      <c r="G45" s="29"/>
      <c r="H45" s="29"/>
    </row>
    <row r="46" spans="1:25" x14ac:dyDescent="0.25">
      <c r="C46" s="47"/>
      <c r="D46" s="48"/>
      <c r="H46" s="29"/>
    </row>
    <row r="47" spans="1:25" x14ac:dyDescent="0.25">
      <c r="G47" s="1"/>
      <c r="I47" s="10"/>
      <c r="O47" s="29"/>
    </row>
    <row r="48" spans="1:25" x14ac:dyDescent="0.25">
      <c r="O48" s="49"/>
      <c r="P48" s="50"/>
      <c r="R48" s="3"/>
      <c r="W48" s="3"/>
    </row>
    <row r="49" spans="3:23" x14ac:dyDescent="0.25">
      <c r="V49" s="51"/>
    </row>
    <row r="52" spans="3:23" x14ac:dyDescent="0.25">
      <c r="L52" s="52"/>
      <c r="M52" s="53"/>
    </row>
    <row r="53" spans="3:23" x14ac:dyDescent="0.25">
      <c r="C53" s="53" t="s">
        <v>103</v>
      </c>
      <c r="D53" s="53"/>
      <c r="H53" s="29" t="s">
        <v>104</v>
      </c>
      <c r="I53" s="54"/>
      <c r="L53" s="52"/>
      <c r="M53" s="53" t="s">
        <v>105</v>
      </c>
      <c r="N53" s="53"/>
      <c r="O53" s="53"/>
      <c r="Q53" s="60" t="s">
        <v>103</v>
      </c>
      <c r="R53" s="60"/>
      <c r="S53" s="60"/>
      <c r="T53" s="60"/>
      <c r="U53" s="60" t="s">
        <v>106</v>
      </c>
      <c r="V53" s="60"/>
      <c r="W53" s="60"/>
    </row>
    <row r="54" spans="3:23" ht="34.9" customHeight="1" x14ac:dyDescent="0.25">
      <c r="C54" s="63" t="s">
        <v>110</v>
      </c>
      <c r="D54" s="63"/>
      <c r="E54" s="54"/>
      <c r="H54" s="55" t="s">
        <v>109</v>
      </c>
      <c r="J54" s="10"/>
      <c r="M54" s="55" t="s">
        <v>107</v>
      </c>
      <c r="N54" s="55"/>
      <c r="O54" s="55"/>
      <c r="Q54" s="63" t="s">
        <v>110</v>
      </c>
      <c r="R54" s="63"/>
      <c r="S54" s="64"/>
      <c r="T54" s="65"/>
      <c r="U54" s="66" t="s">
        <v>108</v>
      </c>
      <c r="V54" s="66"/>
      <c r="W54" s="66"/>
    </row>
    <row r="55" spans="3:23" x14ac:dyDescent="0.25">
      <c r="E55" s="56"/>
      <c r="K55" s="57"/>
      <c r="L55" s="57"/>
    </row>
    <row r="56" spans="3:23" x14ac:dyDescent="0.25">
      <c r="E56" s="56"/>
      <c r="I56" s="5"/>
      <c r="N56" s="57"/>
      <c r="O56" s="53"/>
    </row>
    <row r="58" spans="3:23" x14ac:dyDescent="0.25">
      <c r="O58" s="58"/>
    </row>
    <row r="59" spans="3:23" x14ac:dyDescent="0.25">
      <c r="O59" s="58"/>
    </row>
    <row r="60" spans="3:23" x14ac:dyDescent="0.25">
      <c r="O60" s="58"/>
      <c r="Q60" s="60"/>
      <c r="R60" s="60"/>
      <c r="S60" s="60"/>
      <c r="T60" s="60"/>
      <c r="U60" s="60"/>
      <c r="V60" s="60"/>
      <c r="W60" s="60"/>
    </row>
    <row r="61" spans="3:23" x14ac:dyDescent="0.25">
      <c r="O61" s="58"/>
      <c r="Q61" s="61"/>
      <c r="R61" s="61"/>
      <c r="S61" s="61"/>
      <c r="T61" s="61"/>
      <c r="U61" s="61"/>
      <c r="V61" s="61"/>
      <c r="W61" s="61"/>
    </row>
    <row r="92" spans="2:3" x14ac:dyDescent="0.25">
      <c r="B92" s="34"/>
    </row>
    <row r="94" spans="2:3" x14ac:dyDescent="0.25">
      <c r="B94" s="34"/>
    </row>
    <row r="95" spans="2:3" x14ac:dyDescent="0.25">
      <c r="B95" s="34"/>
    </row>
    <row r="96" spans="2:3" x14ac:dyDescent="0.25">
      <c r="C96" s="34"/>
    </row>
    <row r="98" spans="2:6" x14ac:dyDescent="0.25">
      <c r="B98" s="34"/>
    </row>
    <row r="99" spans="2:6" x14ac:dyDescent="0.25">
      <c r="B99" s="34"/>
    </row>
    <row r="104" spans="2:6" x14ac:dyDescent="0.25">
      <c r="B104" s="34"/>
    </row>
    <row r="105" spans="2:6" x14ac:dyDescent="0.25">
      <c r="B105" s="34"/>
    </row>
    <row r="106" spans="2:6" x14ac:dyDescent="0.25">
      <c r="B106" s="34"/>
    </row>
    <row r="107" spans="2:6" x14ac:dyDescent="0.25">
      <c r="B107" s="34"/>
    </row>
    <row r="110" spans="2:6" x14ac:dyDescent="0.25">
      <c r="F110" s="34"/>
    </row>
    <row r="111" spans="2:6" x14ac:dyDescent="0.25">
      <c r="F111" s="34"/>
    </row>
    <row r="112" spans="2:6" x14ac:dyDescent="0.25">
      <c r="F112" s="34"/>
    </row>
    <row r="113" spans="2:6" x14ac:dyDescent="0.25">
      <c r="B113" s="34"/>
      <c r="F113" s="1"/>
    </row>
    <row r="114" spans="2:6" x14ac:dyDescent="0.25">
      <c r="B114" s="34"/>
      <c r="F114" s="1"/>
    </row>
    <row r="115" spans="2:6" x14ac:dyDescent="0.25">
      <c r="B115" s="34"/>
      <c r="F115" s="1"/>
    </row>
    <row r="121" spans="2:6" x14ac:dyDescent="0.25">
      <c r="B121" s="34"/>
    </row>
    <row r="126" spans="2:6" x14ac:dyDescent="0.25">
      <c r="B126" s="34"/>
    </row>
    <row r="127" spans="2:6" x14ac:dyDescent="0.25">
      <c r="B127" s="34"/>
    </row>
    <row r="131" spans="2:2" x14ac:dyDescent="0.25">
      <c r="B131" s="34"/>
    </row>
    <row r="135" spans="2:2" x14ac:dyDescent="0.25">
      <c r="B135" s="34"/>
    </row>
    <row r="139" spans="2:2" x14ac:dyDescent="0.25">
      <c r="B139" s="34"/>
    </row>
    <row r="140" spans="2:2" x14ac:dyDescent="0.25">
      <c r="B140" s="34"/>
    </row>
    <row r="141" spans="2:2" x14ac:dyDescent="0.25">
      <c r="B141" s="34"/>
    </row>
    <row r="159" spans="2:2" x14ac:dyDescent="0.25">
      <c r="B159" s="34"/>
    </row>
    <row r="163" spans="2:3" x14ac:dyDescent="0.25">
      <c r="C163" s="34"/>
    </row>
    <row r="164" spans="2:3" x14ac:dyDescent="0.25">
      <c r="C164" s="34"/>
    </row>
    <row r="165" spans="2:3" x14ac:dyDescent="0.25">
      <c r="C165" s="59"/>
    </row>
    <row r="166" spans="2:3" x14ac:dyDescent="0.25">
      <c r="B166" s="34"/>
      <c r="C166" s="59"/>
    </row>
    <row r="167" spans="2:3" x14ac:dyDescent="0.25">
      <c r="B167" s="59"/>
      <c r="C167" s="34"/>
    </row>
    <row r="168" spans="2:3" x14ac:dyDescent="0.25">
      <c r="B168" s="59"/>
      <c r="C168" s="34"/>
    </row>
    <row r="169" spans="2:3" x14ac:dyDescent="0.25">
      <c r="B169" s="59"/>
      <c r="C169" s="34"/>
    </row>
    <row r="170" spans="2:3" x14ac:dyDescent="0.25">
      <c r="B170" s="34"/>
      <c r="C170" s="34"/>
    </row>
    <row r="171" spans="2:3" x14ac:dyDescent="0.25">
      <c r="B171" s="34"/>
      <c r="C171" s="34"/>
    </row>
  </sheetData>
  <mergeCells count="17">
    <mergeCell ref="B1:O1"/>
    <mergeCell ref="Q1:W1"/>
    <mergeCell ref="B2:O2"/>
    <mergeCell ref="Q2:W2"/>
    <mergeCell ref="B3:O3"/>
    <mergeCell ref="Q3:W3"/>
    <mergeCell ref="Q60:W60"/>
    <mergeCell ref="Q61:W61"/>
    <mergeCell ref="B4:F4"/>
    <mergeCell ref="I4:O4"/>
    <mergeCell ref="Q53:R53"/>
    <mergeCell ref="S53:T53"/>
    <mergeCell ref="U53:W53"/>
    <mergeCell ref="C54:D54"/>
    <mergeCell ref="Q54:R54"/>
    <mergeCell ref="S54:T54"/>
    <mergeCell ref="U54:W54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Arely Mejia Gomez</dc:creator>
  <cp:lastModifiedBy>Zeidy Marcela Acevedo De Alvarado</cp:lastModifiedBy>
  <cp:lastPrinted>2026-03-27T01:56:23Z</cp:lastPrinted>
  <dcterms:created xsi:type="dcterms:W3CDTF">2026-03-25T20:24:34Z</dcterms:created>
  <dcterms:modified xsi:type="dcterms:W3CDTF">2026-03-27T16:36:22Z</dcterms:modified>
</cp:coreProperties>
</file>