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5\EF092025\BVES\"/>
    </mc:Choice>
  </mc:AlternateContent>
  <xr:revisionPtr revIDLastSave="0" documentId="13_ncr:1_{2D67267D-D411-4430-AD15-DD0798F1AD93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8" l="1"/>
  <c r="C68" i="8"/>
  <c r="B41" i="8"/>
  <c r="B32" i="8"/>
  <c r="B42" i="8" s="1"/>
  <c r="B26" i="8"/>
  <c r="B20" i="8"/>
  <c r="C67" i="8" l="1"/>
  <c r="C61" i="8"/>
  <c r="B24" i="8" l="1"/>
  <c r="C96" i="8" l="1"/>
  <c r="C100" i="8" s="1"/>
  <c r="C103" i="8" l="1"/>
  <c r="C94" i="8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<sst xmlns="http://schemas.openxmlformats.org/spreadsheetml/2006/main" count="161" uniqueCount="89">
  <si>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</si>
  <si>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</si>
  <si>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</si>
  <si>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</si>
  <si>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</si>
  <si>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</si>
  <si>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</si>
  <si>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</si>
  <si>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</si>
  <si>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</si>
  <si>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</si>
  <si>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</si>
  <si>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</si>
  <si>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</si>
  <si>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</si>
  <si>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</si>
  <si>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</si>
  <si>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</si>
  <si>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</si>
  <si>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</si>
  <si>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</si>
  <si>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</si>
  <si>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</si>
  <si>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</si>
  <si>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</si>
  <si>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</si>
  <si>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</si>
  <si>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</si>
  <si>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</si>
  <si>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</si>
  <si>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</si>
  <si>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</si>
  <si>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</si>
  <si>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</si>
  <si>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</si>
  <si>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</si>
  <si>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</si>
  <si>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</si>
  <si>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</si>
  <si>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</si>
  <si>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</si>
  <si>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</si>
  <si>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</si>
  <si>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</si>
  <si>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</si>
  <si>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</si>
  <si>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</si>
  <si>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</si>
  <si>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</si>
  <si>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</si>
  <si>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</si>
  <si>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</si>
  <si>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</si>
  <si>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</si>
  <si>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</si>
  <si>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</si>
  <si>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</si>
  <si>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</si>
  <si>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</si>
  <si>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</si>
  <si>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</si>
  <si>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</si>
  <si>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</si>
  <si>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</si>
  <si>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</si>
  <si>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</si>
  <si>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</si>
  <si>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</si>
  <si>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</si>
  <si>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</si>
  <si>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</si>
  <si>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</si>
  <si>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</si>
  <si>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</si>
  <si>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</si>
  <si>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</si>
  <si>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</si>
  <si>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</si>
  <si>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</si>
  <si>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</si>
  <si>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</si>
  <si>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</si>
  <si>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</si>
  <si>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</si>
  <si>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</si>
  <si>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</si>
  <si>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</si>
  <si>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30 de septiembre de 2025</t>
  </si>
  <si>
    <t>Periodo del 01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</si>
</sst>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  <headerFooter>
    <oddFooter>&amp;C_x000D_&amp;1#&amp;"Calibri"&amp;10&amp;K000000 Información Pública - Banco Atlántida El Salvador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topLeftCell="A76" zoomScale="90" zoomScaleNormal="90" zoomScaleSheetLayoutView="85" workbookViewId="0">
      <selection activeCell="C85" sqref="C85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526.35</v>
      </c>
    </row>
    <row r="15" spans="1:2">
      <c r="A15" s="71" t="s">
        <v>68</v>
      </c>
      <c r="B15" s="72">
        <v>2209.85</v>
      </c>
    </row>
    <row r="16" spans="1:2">
      <c r="A16" s="71" t="s">
        <v>82</v>
      </c>
      <c r="B16" s="72">
        <v>49.7</v>
      </c>
    </row>
    <row r="17" spans="1:4">
      <c r="A17" s="71" t="s">
        <v>5</v>
      </c>
      <c r="B17" s="72">
        <v>13.1</v>
      </c>
    </row>
    <row r="18" spans="1:4">
      <c r="A18" s="71" t="s">
        <v>69</v>
      </c>
      <c r="B18" s="72">
        <v>15.11</v>
      </c>
      <c r="C18" s="52"/>
    </row>
    <row r="19" spans="1:4">
      <c r="A19" s="71" t="s">
        <v>6</v>
      </c>
      <c r="B19" s="82">
        <v>40.58</v>
      </c>
    </row>
    <row r="20" spans="1:4">
      <c r="A20" s="41"/>
      <c r="B20" s="81">
        <f>SUM(B14:B19)</f>
        <v>2854.6899999999996</v>
      </c>
    </row>
    <row r="21" spans="1:4">
      <c r="A21" s="41"/>
      <c r="B21" s="72"/>
    </row>
    <row r="22" spans="1:4">
      <c r="A22" s="41" t="s">
        <v>83</v>
      </c>
      <c r="B22" s="72"/>
    </row>
    <row r="23" spans="1:4">
      <c r="A23" s="71" t="s">
        <v>84</v>
      </c>
      <c r="B23" s="82">
        <v>2.95</v>
      </c>
    </row>
    <row r="24" spans="1:4">
      <c r="A24" s="41"/>
      <c r="B24" s="81">
        <f>B23</f>
        <v>2.95</v>
      </c>
      <c r="D24" s="85"/>
    </row>
    <row r="25" spans="1:4">
      <c r="A25" s="41"/>
      <c r="B25" s="72"/>
    </row>
    <row r="26" spans="1:4" ht="15.75" thickBot="1">
      <c r="A26" s="41" t="s">
        <v>7</v>
      </c>
      <c r="B26" s="89">
        <f>B20+B24</f>
        <v>2857.6399999999994</v>
      </c>
      <c r="C26" s="51"/>
    </row>
    <row r="27" spans="1:4" ht="15.75" thickTop="1">
      <c r="A27" s="71"/>
      <c r="B27" s="70"/>
    </row>
    <row r="28" spans="1:4">
      <c r="A28" s="41" t="s">
        <v>70</v>
      </c>
      <c r="B28" s="70"/>
    </row>
    <row r="29" spans="1:4">
      <c r="A29" s="41" t="s">
        <v>71</v>
      </c>
      <c r="B29" s="70"/>
    </row>
    <row r="30" spans="1:4">
      <c r="A30" s="71" t="s">
        <v>72</v>
      </c>
      <c r="B30" s="72">
        <v>11.82</v>
      </c>
    </row>
    <row r="31" spans="1:4">
      <c r="A31" s="71" t="s">
        <v>73</v>
      </c>
      <c r="B31" s="72">
        <v>78.34</v>
      </c>
    </row>
    <row r="32" spans="1:4" ht="15.75" thickBot="1">
      <c r="A32" s="74" t="s">
        <v>74</v>
      </c>
      <c r="B32" s="73">
        <f>B30+B31</f>
        <v>90.16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116.25</v>
      </c>
    </row>
    <row r="38" spans="1:4">
      <c r="A38" s="41" t="s">
        <v>12</v>
      </c>
      <c r="B38" s="72"/>
    </row>
    <row r="39" spans="1:4">
      <c r="A39" s="45" t="s">
        <v>81</v>
      </c>
      <c r="B39" s="72">
        <v>1069.3900000000001</v>
      </c>
    </row>
    <row r="40" spans="1:4">
      <c r="A40" s="71" t="s">
        <v>13</v>
      </c>
      <c r="B40" s="72">
        <v>219.84</v>
      </c>
    </row>
    <row r="41" spans="1:4">
      <c r="A41" s="74" t="s">
        <v>75</v>
      </c>
      <c r="B41" s="75">
        <f>B35+B37+B39+B40</f>
        <v>2767.4800000000005</v>
      </c>
    </row>
    <row r="42" spans="1:4" ht="15.75" thickBot="1">
      <c r="A42" s="41" t="s">
        <v>14</v>
      </c>
      <c r="B42" s="73">
        <f>B32+B41</f>
        <v>2857.6400000000003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5">
        <v>308.54000000000002</v>
      </c>
    </row>
    <row r="60" spans="1:3" s="1" customFormat="1">
      <c r="A60" s="44" t="s">
        <v>22</v>
      </c>
      <c r="B60" s="49"/>
      <c r="C60" s="84">
        <v>0</v>
      </c>
    </row>
    <row r="61" spans="1:3" s="1" customFormat="1" ht="12.75">
      <c r="A61" s="45"/>
      <c r="B61" s="42"/>
      <c r="C61" s="83">
        <f>SUM(C59:C60)</f>
        <v>308.54000000000002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0.74</v>
      </c>
    </row>
    <row r="65" spans="1:5" s="1" customFormat="1" ht="29.25" customHeight="1">
      <c r="A65" s="86" t="s">
        <v>26</v>
      </c>
      <c r="B65" s="42"/>
      <c r="C65" s="87">
        <v>113.86</v>
      </c>
      <c r="E65" s="50"/>
    </row>
    <row r="66" spans="1:5" s="1" customFormat="1" ht="30" customHeight="1">
      <c r="A66" s="86" t="s">
        <v>27</v>
      </c>
      <c r="B66" s="42"/>
      <c r="C66" s="88">
        <v>19.62</v>
      </c>
    </row>
    <row r="67" spans="1:5" s="1" customFormat="1" ht="12.75">
      <c r="A67" s="45"/>
      <c r="B67" s="42"/>
      <c r="C67" s="83">
        <f>SUM(C64:C66)</f>
        <v>134.22</v>
      </c>
    </row>
    <row r="68" spans="1:5" s="1" customFormat="1" ht="13.5" thickBot="1">
      <c r="A68" s="47" t="s">
        <v>29</v>
      </c>
      <c r="B68" s="42"/>
      <c r="C68" s="56">
        <f>C61-C67</f>
        <v>174.32000000000002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4">
        <v>129.5</v>
      </c>
      <c r="D72" s="62"/>
      <c r="E72" s="62"/>
    </row>
    <row r="73" spans="1:5" s="1" customFormat="1" ht="12.75">
      <c r="A73" s="45" t="s">
        <v>86</v>
      </c>
      <c r="B73" s="42"/>
      <c r="C73" s="54">
        <v>0</v>
      </c>
    </row>
    <row r="74" spans="1:5" s="1" customFormat="1" ht="13.5" thickBot="1">
      <c r="A74" s="47" t="s">
        <v>78</v>
      </c>
      <c r="B74" s="42"/>
      <c r="C74" s="56">
        <f>C68+C72</f>
        <v>303.82000000000005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77.62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v>226.2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6.37</v>
      </c>
    </row>
    <row r="84" spans="1:6" s="1" customFormat="1" ht="12.75">
      <c r="A84" s="45"/>
      <c r="B84" s="42"/>
      <c r="C84" s="54">
        <v>6.37</v>
      </c>
    </row>
    <row r="85" spans="1:6" s="1" customFormat="1" ht="13.5" thickBot="1">
      <c r="A85" s="43" t="s">
        <v>47</v>
      </c>
      <c r="B85" s="42"/>
      <c r="C85" s="56">
        <v>219.83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219.83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303.82000000000005</v>
      </c>
    </row>
    <row r="104" spans="1:5" s="1" customFormat="1" ht="12" hidden="1">
      <c r="A104" s="12" t="s">
        <v>59</v>
      </c>
      <c r="C104" s="10">
        <f>+C85/C106</f>
        <v>219.83</v>
      </c>
    </row>
    <row r="105" spans="1:5" s="1" customFormat="1" ht="12" hidden="1">
      <c r="A105" s="12" t="s">
        <v>60</v>
      </c>
      <c r="C105" s="10">
        <f>+C94/C106</f>
        <v>219.83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0866141732283472" right="0.70866141732283472" top="0.74803149606299213" bottom="0.74803149606299213" header="0.31496062992125984" footer="0.31496062992125984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headerFooter>
    <oddFooter>&amp;C_x000D_&amp;1#&amp;"Calibri"&amp;10&amp;K000000 Información Pública - Banco Atlántida El Salvador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  <headerFooter>
    <oddFooter>&amp;C_x000D_&amp;1#&amp;"Calibri"&amp;10&amp;K000000 Información Pública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2025-10-06T20:58:18Z</cp:lastPrinted>
  <dcterms:created xsi:type="dcterms:W3CDTF">2020-10-29T20:03:09Z</dcterms:created>
  <dcterms:modified xsi:type="dcterms:W3CDTF">2025-10-06T20:59:28Z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587d5-db39-45b1-a7f8-58c423b3a5bc_Enabled">
    <vt:lpwstr>true</vt:lpwstr>
  </property>
  <property fmtid="{D5CDD505-2E9C-101B-9397-08002B2CF9AE}" pid="3" name="MSIP_Label_6be587d5-db39-45b1-a7f8-58c423b3a5bc_SetDate">
    <vt:lpwstr>2025-05-12T16:26:25Z</vt:lpwstr>
  </property>
  <property fmtid="{D5CDD505-2E9C-101B-9397-08002B2CF9AE}" pid="4" name="MSIP_Label_6be587d5-db39-45b1-a7f8-58c423b3a5bc_Method">
    <vt:lpwstr>Privileged</vt:lpwstr>
  </property>
  <property fmtid="{D5CDD505-2E9C-101B-9397-08002B2CF9AE}" pid="5" name="MSIP_Label_6be587d5-db39-45b1-a7f8-58c423b3a5bc_Name">
    <vt:lpwstr>Publico</vt:lpwstr>
  </property>
  <property fmtid="{D5CDD505-2E9C-101B-9397-08002B2CF9AE}" pid="6" name="MSIP_Label_6be587d5-db39-45b1-a7f8-58c423b3a5bc_SiteId">
    <vt:lpwstr>b579d0fa-ecf7-43af-a250-c4935d59224b</vt:lpwstr>
  </property>
  <property fmtid="{D5CDD505-2E9C-101B-9397-08002B2CF9AE}" pid="7" name="MSIP_Label_6be587d5-db39-45b1-a7f8-58c423b3a5bc_ActionId">
    <vt:lpwstr>ea6c59a4-c839-42cb-a0fd-8719465d6aec</vt:lpwstr>
  </property>
  <property fmtid="{D5CDD505-2E9C-101B-9397-08002B2CF9AE}" pid="8" name="MSIP_Label_6be587d5-db39-45b1-a7f8-58c423b3a5bc_ContentBits">
    <vt:lpwstr>2</vt:lpwstr>
  </property>
</Properties>
</file>