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5/"/>
    </mc:Choice>
  </mc:AlternateContent>
  <xr:revisionPtr revIDLastSave="0" documentId="8_{03A792B5-9DCF-492A-804A-122F0FB1733B}" xr6:coauthVersionLast="47" xr6:coauthVersionMax="47" xr10:uidLastSave="{00000000-0000-0000-0000-000000000000}"/>
  <bookViews>
    <workbookView xWindow="-110" yWindow="-110" windowWidth="19420" windowHeight="1030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I62" i="2" s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<sst xmlns="http://schemas.openxmlformats.org/spreadsheetml/2006/main" count="95" uniqueCount="74">
  <si>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</si>
  <si>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</si>
  <si>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</si>
  <si>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</si>
  <si>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</si>
  <si>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</si>
  <si>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</si>
  <si>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</si>
  <si>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</si>
  <si>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</si>
  <si>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</si>
  <si>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</si>
  <si>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</si>
  <si>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</si>
  <si>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</si>
  <si>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</si>
  <si>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</si>
  <si>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</si>
  <si>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</si>
  <si>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</si>
  <si>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</si>
  <si>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</si>
  <si>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</si>
  <si>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</si>
  <si>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</si>
  <si>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</si>
  <si>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</si>
  <si>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</si>
  <si>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</si>
  <si>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</si>
  <si>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</si>
  <si>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</si>
  <si>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</si>
  <si>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</si>
  <si>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</si>
  <si>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</si>
  <si>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</si>
  <si>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</si>
  <si>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</si>
  <si>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</si>
  <si>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</si>
  <si>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</si>
  <si>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</si>
  <si>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</si>
  <si>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</si>
  <si>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</si>
  <si>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</si>
  <si>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</si>
  <si>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</si>
  <si>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</si>
  <si>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</si>
  <si>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</si>
  <si>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</si>
  <si>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</si>
  <si>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</si>
  <si>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</si>
  <si>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</si>
  <si>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</si>
  <si>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</si>
  <si>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</si>
  <si>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</si>
  <si>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</si>
  <si>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</si>
  <si>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</si>
  <si>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</si>
  <si>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</si>
  <si>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</si>
  <si>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</si>
  <si>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</si>
  <si>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</si>
  <si>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</si>
  <si>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</si>
  <si>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Al 31 de Agosto de 2025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</si>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</sst>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  <xf numFmtId="170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2</xdr:row>
      <xdr:rowOff>159384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51" workbookViewId="0">
      <selection activeCell="I62" sqref="I62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72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73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15794607</v>
      </c>
      <c r="J11" s="12">
        <f>+K11-I11</f>
        <v>4332879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13841219</v>
      </c>
      <c r="J12" s="12">
        <f t="shared" ref="J12:J18" si="0">+K12-I12</f>
        <v>125689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86290506</v>
      </c>
      <c r="J13" s="12">
        <f t="shared" si="0"/>
        <v>25496659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214332324</v>
      </c>
      <c r="J14" s="12">
        <f t="shared" si="0"/>
        <v>-36332293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75613646</v>
      </c>
      <c r="J15" s="12">
        <f t="shared" si="0"/>
        <v>22825211.819999993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1915871</v>
      </c>
      <c r="J16" s="12">
        <f t="shared" si="0"/>
        <v>1441977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1873138</v>
      </c>
      <c r="J17" s="12">
        <f t="shared" si="0"/>
        <v>2562837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409661311</v>
      </c>
      <c r="J18" s="12">
        <f t="shared" si="0"/>
        <v>20452959.819999993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4865840</v>
      </c>
      <c r="J21" s="12">
        <f t="shared" ref="J21:J31" si="1">+K21-I21</f>
        <v>-3941840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123376155</v>
      </c>
      <c r="J22" s="12">
        <f t="shared" si="1"/>
        <v>-6519891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31730066</v>
      </c>
      <c r="J23" s="12">
        <f t="shared" si="1"/>
        <v>579160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11712268</v>
      </c>
      <c r="J24" s="12">
        <f t="shared" si="1"/>
        <v>-4610057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184028865</v>
      </c>
      <c r="J25" s="12">
        <f t="shared" si="1"/>
        <v>392084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11874299</v>
      </c>
      <c r="J26" s="12">
        <f t="shared" si="1"/>
        <v>6555492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36330343</v>
      </c>
      <c r="J27" s="12">
        <f t="shared" si="1"/>
        <v>1712105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798340</v>
      </c>
      <c r="J28" s="12">
        <f t="shared" si="1"/>
        <v>-574866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2415236</v>
      </c>
      <c r="J29" s="12">
        <f t="shared" si="1"/>
        <v>-1612270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407131412</v>
      </c>
      <c r="J30" s="12">
        <f t="shared" si="1"/>
        <v>-8020083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816792723</v>
      </c>
      <c r="J31" s="12">
        <f t="shared" si="1"/>
        <v>12432876.819999933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111224042</v>
      </c>
      <c r="J35" s="12">
        <f t="shared" ref="J35:J42" si="2">+K35-I35</f>
        <v>-14497065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4888593</v>
      </c>
      <c r="J36" s="12">
        <f t="shared" si="2"/>
        <v>1400001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67803980</v>
      </c>
      <c r="J37" s="12">
        <f t="shared" si="2"/>
        <v>-53923050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27044945</v>
      </c>
      <c r="J38" s="12">
        <f t="shared" si="2"/>
        <v>-6537427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182654123</v>
      </c>
      <c r="J39" s="12">
        <f t="shared" si="2"/>
        <v>31430499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3569735</v>
      </c>
      <c r="J40" s="12">
        <f t="shared" si="2"/>
        <v>2869634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1420861</v>
      </c>
      <c r="J41" s="12">
        <f t="shared" si="2"/>
        <v>26091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398606279</v>
      </c>
      <c r="J42" s="12">
        <f t="shared" si="2"/>
        <v>-39231317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85485063</v>
      </c>
      <c r="J45" s="12">
        <f t="shared" ref="J45:J52" si="3">+K45-I45</f>
        <v>16136220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30114313</v>
      </c>
      <c r="J46" s="12">
        <f t="shared" si="3"/>
        <v>5222659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40950639</v>
      </c>
      <c r="J47" s="12">
        <f t="shared" si="3"/>
        <v>27362572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4901374</v>
      </c>
      <c r="J48" s="12">
        <f t="shared" si="3"/>
        <v>11699060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17736016</v>
      </c>
      <c r="J49" s="12">
        <f t="shared" si="3"/>
        <v>603585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4300884</v>
      </c>
      <c r="J50" s="12">
        <f t="shared" si="3"/>
        <v>-2274467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183488289</v>
      </c>
      <c r="J51" s="12">
        <f t="shared" si="3"/>
        <v>58749629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582094568</v>
      </c>
      <c r="J52" s="12">
        <f t="shared" si="3"/>
        <v>19518312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119389833</v>
      </c>
      <c r="J55" s="12">
        <f t="shared" ref="J55:J64" si="4">+K55-I55</f>
        <v>2000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5760243</v>
      </c>
      <c r="J57" s="12">
        <f t="shared" si="4"/>
        <v>-219336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13938585</v>
      </c>
      <c r="J59" s="12">
        <f t="shared" si="4"/>
        <v>-8740066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-12429093</v>
      </c>
      <c r="J60" s="12">
        <f t="shared" si="4"/>
        <v>4640021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41544798</v>
      </c>
      <c r="J61" s="12">
        <f t="shared" si="4"/>
        <v>3886259.0000000075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10164014</v>
      </c>
      <c r="J62" s="12">
        <f t="shared" si="4"/>
        <v>-6654313.1800000072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234698155</v>
      </c>
      <c r="J63" s="12">
        <f t="shared" si="4"/>
        <v>-7085435.1800000072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816792723</v>
      </c>
      <c r="J64" s="12">
        <f t="shared" si="4"/>
        <v>12432876.819999933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abSelected="1" topLeftCell="A13" zoomScale="80" zoomScaleNormal="80" workbookViewId="0">
      <selection activeCell="J24" sqref="J24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  <col min="14" max="14" width="13.08984375" bestFit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72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73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316980068</v>
      </c>
      <c r="K9" s="12">
        <f>+J9-L9</f>
        <v>-133454667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-240780507</v>
      </c>
      <c r="K10" s="12">
        <f>+J10-L10</f>
        <v>112521765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76199561</v>
      </c>
      <c r="K11" s="12">
        <f>+J11-L11</f>
        <v>-20932902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-13129045</v>
      </c>
      <c r="K13" s="12">
        <f t="shared" ref="K13:K25" si="0">+J13-L13</f>
        <v>11323405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-3044660</v>
      </c>
      <c r="K14" s="12">
        <f t="shared" si="0"/>
        <v>2876106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-14557748</v>
      </c>
      <c r="K15" s="12">
        <f t="shared" si="0"/>
        <v>10032750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-4880567</v>
      </c>
      <c r="K16" s="12">
        <f t="shared" si="0"/>
        <v>1446861</v>
      </c>
      <c r="L16" s="16">
        <v>-6327428</v>
      </c>
    </row>
    <row r="17" spans="1:14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40587541</v>
      </c>
      <c r="K17" s="12">
        <f t="shared" si="0"/>
        <v>4746220</v>
      </c>
      <c r="L17" s="14">
        <f>SUM(L11:L16)</f>
        <v>35841321</v>
      </c>
    </row>
    <row r="18" spans="1:14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9531850</v>
      </c>
      <c r="K18" s="12">
        <f t="shared" si="0"/>
        <v>-2737828</v>
      </c>
      <c r="L18" s="17">
        <v>12269678</v>
      </c>
    </row>
    <row r="19" spans="1:14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-34647506</v>
      </c>
      <c r="K19" s="12">
        <f t="shared" si="0"/>
        <v>3858814</v>
      </c>
      <c r="L19" s="14">
        <v>-38506320</v>
      </c>
    </row>
    <row r="20" spans="1:14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-167666</v>
      </c>
      <c r="K20" s="12">
        <f t="shared" si="0"/>
        <v>1467690</v>
      </c>
      <c r="L20" s="18">
        <v>-1635356</v>
      </c>
    </row>
    <row r="21" spans="1:14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15304219</v>
      </c>
      <c r="K21" s="12">
        <f t="shared" si="0"/>
        <v>7334896</v>
      </c>
      <c r="L21" s="14">
        <f>SUM(L17:L20)</f>
        <v>7969323</v>
      </c>
    </row>
    <row r="22" spans="1:14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4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4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-5140205</v>
      </c>
      <c r="K24" s="12">
        <f t="shared" si="0"/>
        <v>-680583</v>
      </c>
      <c r="L24" s="18">
        <v>-4459622</v>
      </c>
    </row>
    <row r="25" spans="1:14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10164014</v>
      </c>
      <c r="K25" s="12">
        <f t="shared" si="0"/>
        <v>6654313</v>
      </c>
      <c r="L25" s="19">
        <f>SUM(L21:L24)</f>
        <v>3509701</v>
      </c>
      <c r="N25" s="40"/>
    </row>
    <row r="26" spans="1:14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4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4" x14ac:dyDescent="0.35">
      <c r="I30" s="23"/>
      <c r="J30" s="23"/>
      <c r="L30" s="23"/>
    </row>
    <row r="32" spans="1:14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2025-09-21T05:52:41Z</dcterms:modified>
</cp:coreProperties>
</file>