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5\7. Julio 2025\"/>
    </mc:Choice>
  </mc:AlternateContent>
  <xr:revisionPtr revIDLastSave="0" documentId="13_ncr:1_{3EE11D6F-6BA0-4BE0-B40C-33FC2509B8F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4" i="3"/>
  <c r="E93" i="3"/>
  <c r="E88" i="3"/>
  <c r="E81" i="3"/>
  <c r="E79" i="3"/>
  <c r="E78" i="3"/>
  <c r="E74" i="3"/>
  <c r="E73" i="3"/>
  <c r="E55" i="3"/>
  <c r="E54" i="3"/>
  <c r="E52" i="3"/>
  <c r="E50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28" i="3" l="1"/>
  <c r="E21" i="3"/>
  <c r="E38" i="3"/>
  <c r="E30" i="3" l="1"/>
  <c r="E82" i="3" l="1"/>
  <c r="E98" i="3"/>
  <c r="E42" i="3" l="1"/>
  <c r="E75" i="3" l="1"/>
  <c r="C66" i="3"/>
  <c r="E85" i="3" l="1"/>
  <c r="E90" i="3" s="1"/>
  <c r="E99" i="3" s="1"/>
  <c r="C63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<sst xmlns="http://schemas.openxmlformats.org/spreadsheetml/2006/main" count="75" uniqueCount="72">
  <si>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</si>
  <si>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</si>
  <si>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</si>
  <si>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</si>
  <si>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</si>
  <si>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</si>
  <si>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</si>
  <si>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</si>
  <si>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</si>
  <si>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</si>
  <si>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</si>
  <si>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</si>
  <si>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</si>
  <si>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</si>
  <si>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</si>
  <si>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</si>
  <si>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</si>
  <si>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</si>
  <si>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</si>
  <si>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</si>
  <si>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</si>
  <si>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</si>
  <si>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</si>
  <si>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</si>
  <si>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</si>
  <si>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</si>
  <si>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</si>
  <si>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</si>
  <si>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</si>
  <si>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</si>
  <si>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</si>
  <si>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</si>
  <si>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</si>
  <si>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</si>
  <si>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</si>
  <si>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</si>
  <si>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</si>
  <si>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</si>
  <si>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</si>
  <si>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</si>
  <si>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</si>
  <si>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</si>
  <si>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</si>
  <si>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</si>
  <si>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</si>
  <si>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</si>
  <si>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</si>
  <si>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</si>
  <si>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</si>
  <si>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</si>
  <si>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</si>
  <si>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</si>
  <si>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</si>
  <si>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</si>
  <si>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</si>
  <si>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</si>
  <si>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</si>
  <si>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</si>
  <si>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</si>
  <si>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</si>
  <si>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</si>
  <si>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</si>
  <si>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</si>
  <si>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</si>
  <si>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</si>
  <si>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</si>
  <si>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</si>
  <si>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</si>
  <si>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</si>
  <si>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</si>
  <si>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</si>
  <si>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julio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</si>
</sst>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topLeftCell="B9" zoomScale="94" zoomScaleNormal="94" workbookViewId="0">
      <selection activeCell="E100" sqref="E100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2025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(150+198793.07)/1000</f>
        <v>198.94307000000001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712754.33/1000</f>
        <v>712.75432999999998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535277.83/1000</f>
        <v>535.27782999999999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21372.8/1000</f>
        <v>21.372799999999998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31646.75/1000</f>
        <v>31.646750000000001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57928.65/1000</f>
        <v>57.928650000000005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1562.9234300000003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5835.85/1000</f>
        <v>5.8358500000000006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9254.43/1000</f>
        <v>9.254430000000001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478704.91/1000</f>
        <v>478.70490999999998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18813.54/1000</f>
        <v>18.81354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512.60873000000004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2075.5321600000002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138486.2/1000</f>
        <v>138.48620000000003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183113.93/1000</f>
        <v>183.11392999999998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321.60013000000004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108410.13/1000</f>
        <v>108.41013000000001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108.41013000000001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131669.18/1000</f>
        <v>131.66917999999998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403545.92/1000</f>
        <v>403.54591999999997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1645.5219000000002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2075.5321600000002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31 de julio 2025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2025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131588.73/1000</f>
        <v>131.58873</v>
      </c>
    </row>
    <row r="74" spans="3:5">
      <c r="C74" s="27" t="s">
        <v>43</v>
      </c>
      <c r="D74" s="27"/>
      <c r="E74" s="22">
        <f>96938.52/1000</f>
        <v>96.938520000000011</v>
      </c>
    </row>
    <row r="75" spans="3:5">
      <c r="C75" s="27"/>
      <c r="D75" s="27"/>
      <c r="E75" s="29">
        <f>SUM(E73:E74)</f>
        <v>228.52725000000001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54729.92/1000</f>
        <v>54.72992</v>
      </c>
    </row>
    <row r="79" spans="3:5">
      <c r="C79" s="27" t="s">
        <v>47</v>
      </c>
      <c r="D79" s="27"/>
      <c r="E79" s="54">
        <f>113367.83/1000</f>
        <v>113.36783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7213.03/1000</f>
        <v>7.2130299999999998</v>
      </c>
    </row>
    <row r="82" spans="3:5">
      <c r="C82" s="27"/>
      <c r="D82" s="27"/>
      <c r="E82" s="38">
        <f>SUM(E78:E81)</f>
        <v>175.31077999999999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53.216470000000015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12461.1/1000</f>
        <v>12.4611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65.677570000000017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1496.05/1000</f>
        <v>1.4960499999999999</v>
      </c>
    </row>
    <row r="94" spans="3:5">
      <c r="C94" s="27" t="s">
        <v>57</v>
      </c>
      <c r="D94" s="27"/>
      <c r="E94" s="8">
        <f>199.5/1000</f>
        <v>0.19950000000000001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23555.39/1000</f>
        <v>23.555389999999999</v>
      </c>
    </row>
    <row r="98" spans="3:6">
      <c r="C98" s="27"/>
      <c r="D98" s="27"/>
      <c r="E98" s="32">
        <f>+E93+E94+E97</f>
        <v>25.25094</v>
      </c>
      <c r="F98" s="44"/>
    </row>
    <row r="99" spans="3:6" ht="13">
      <c r="C99" s="30" t="s">
        <v>58</v>
      </c>
      <c r="D99" s="27"/>
      <c r="E99" s="39">
        <f>+E90-E98+E96</f>
        <v>40.426630000000017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2025-08-18T23:05:20Z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MSIP_Label_acce7904-3fae-40e6-ab3b-e29b9d7cf90e_Enabled">
    <vt:lpwstr>true</vt:lpwstr>
  </property>
  <property fmtid="{D5CDD505-2E9C-101B-9397-08002B2CF9AE}" pid="9" name="MSIP_Label_acce7904-3fae-40e6-ab3b-e29b9d7cf90e_SetDate">
    <vt:lpwstr>2025-05-08T16:05:37Z</vt:lpwstr>
  </property>
  <property fmtid="{D5CDD505-2E9C-101B-9397-08002B2CF9AE}" pid="10" name="MSIP_Label_acce7904-3fae-40e6-ab3b-e29b9d7cf90e_Method">
    <vt:lpwstr>Privileged</vt:lpwstr>
  </property>
  <property fmtid="{D5CDD505-2E9C-101B-9397-08002B2CF9AE}" pid="11" name="MSIP_Label_acce7904-3fae-40e6-ab3b-e29b9d7cf90e_Name">
    <vt:lpwstr>Para uso externo</vt:lpwstr>
  </property>
  <property fmtid="{D5CDD505-2E9C-101B-9397-08002B2CF9AE}" pid="12" name="MSIP_Label_acce7904-3fae-40e6-ab3b-e29b9d7cf90e_SiteId">
    <vt:lpwstr>bc9c11a8-1feb-4036-ac3b-9e38a7dc4e63</vt:lpwstr>
  </property>
  <property fmtid="{D5CDD505-2E9C-101B-9397-08002B2CF9AE}" pid="13" name="MSIP_Label_acce7904-3fae-40e6-ab3b-e29b9d7cf90e_ActionId">
    <vt:lpwstr>c2bd6ab6-46f6-4ce5-8f31-2cc0c8a28b2e</vt:lpwstr>
  </property>
  <property fmtid="{D5CDD505-2E9C-101B-9397-08002B2CF9AE}" pid="14" name="MSIP_Label_acce7904-3fae-40e6-ab3b-e29b9d7cf90e_ContentBits">
    <vt:lpwstr>0</vt:lpwstr>
  </property>
</Properties>
</file>