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3EA40099-7D3B-437B-9C54-52A29E5ED24A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<sst xmlns="http://schemas.openxmlformats.org/spreadsheetml/2006/main" count="117" uniqueCount="78">
  <si>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</si>
  <si>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</si>
  <si>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</si>
  <si>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</si>
  <si>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</si>
  <si>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</si>
  <si>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</si>
  <si>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</si>
  <si>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</si>
  <si>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</si>
  <si>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</si>
  <si>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</si>
  <si>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</si>
  <si>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</si>
  <si>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</si>
  <si>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</si>
  <si>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</si>
  <si>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</si>
  <si>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</si>
  <si>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</si>
  <si>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</si>
  <si>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</si>
  <si>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</si>
  <si>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</si>
  <si>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</si>
  <si>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</si>
  <si>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</si>
  <si>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</si>
  <si>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</si>
  <si>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</si>
  <si>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</si>
  <si>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</si>
  <si>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</si>
  <si>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</si>
  <si>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</si>
  <si>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</si>
  <si>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</si>
  <si>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</si>
  <si>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</si>
  <si>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</si>
  <si>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</si>
  <si>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</si>
  <si>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</si>
  <si>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</si>
  <si>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</si>
  <si>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</si>
  <si>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</si>
  <si>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</si>
  <si>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</si>
  <si>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</si>
  <si>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</si>
  <si>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</si>
  <si>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</si>
  <si>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</si>
  <si>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</si>
  <si>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</si>
  <si>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</si>
  <si>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</si>
  <si>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</si>
  <si>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</si>
  <si>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</si>
  <si>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</si>
  <si>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</si>
  <si>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</si>
  <si>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</si>
  <si>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</si>
  <si>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</si>
  <si>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</si>
  <si>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</si>
  <si>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</si>
  <si>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</si>
  <si>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</si>
  <si>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</si>
  <si>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</si>
  <si>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</si>
  <si>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</si>
  <si>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JULIO DE 2025 Y 2024</t>
  </si>
  <si>
    <t>ESTADO DE RESULTADOS DEL 1 DE ENERO AL 31 DE JULIO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</si>
</sst>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7" max="7" width="11" bestFit="1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726665</v>
      </c>
      <c r="D8" s="1" t="s">
        <v>6</v>
      </c>
      <c r="E8" s="14">
        <v>504112</v>
      </c>
    </row>
    <row r="9" spans="1:5" ht="15.75" x14ac:dyDescent="0.3">
      <c r="A9" s="2" t="s">
        <v>75</v>
      </c>
      <c r="B9" s="1"/>
      <c r="C9" s="4">
        <v>0</v>
      </c>
      <c r="D9" s="1"/>
      <c r="E9" s="14">
        <v>1002159</v>
      </c>
    </row>
    <row r="10" spans="1:5" ht="16.5" x14ac:dyDescent="0.35">
      <c r="A10" s="2" t="s">
        <v>63</v>
      </c>
      <c r="B10" s="5"/>
      <c r="C10" s="4">
        <v>23179140</v>
      </c>
      <c r="D10" s="5"/>
      <c r="E10" s="14">
        <v>21104661</v>
      </c>
    </row>
    <row r="11" spans="1:5" ht="15.75" x14ac:dyDescent="0.3">
      <c r="A11" s="2" t="s">
        <v>7</v>
      </c>
      <c r="B11" s="2"/>
      <c r="C11" s="4">
        <v>1217167</v>
      </c>
      <c r="D11" s="4"/>
      <c r="E11" s="14">
        <v>1127684</v>
      </c>
    </row>
    <row r="12" spans="1:5" ht="15.75" x14ac:dyDescent="0.3">
      <c r="A12" s="2" t="s">
        <v>64</v>
      </c>
      <c r="B12" s="2"/>
      <c r="C12" s="4">
        <v>1474176</v>
      </c>
      <c r="D12" s="6"/>
      <c r="E12" s="17">
        <v>1159586</v>
      </c>
    </row>
    <row r="13" spans="1:5" ht="15.75" x14ac:dyDescent="0.3">
      <c r="A13" s="2" t="s">
        <v>8</v>
      </c>
      <c r="B13" s="2"/>
      <c r="C13" s="7">
        <f>SUM(C8:C12)</f>
        <v>26597148</v>
      </c>
      <c r="D13" s="4"/>
      <c r="E13" s="16">
        <f>SUM(E8:E12)</f>
        <v>24898202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32757</v>
      </c>
      <c r="D16" s="4"/>
      <c r="E16" s="14">
        <v>34975</v>
      </c>
    </row>
    <row r="17" spans="1:5" ht="15.75" x14ac:dyDescent="0.3">
      <c r="A17" s="2" t="s">
        <v>10</v>
      </c>
      <c r="B17" s="2"/>
      <c r="C17" s="4">
        <v>2532686</v>
      </c>
      <c r="D17" s="4"/>
      <c r="E17" s="14">
        <v>2741431</v>
      </c>
    </row>
    <row r="18" spans="1:5" ht="15.75" x14ac:dyDescent="0.3">
      <c r="A18" s="2" t="s">
        <v>11</v>
      </c>
      <c r="B18" s="2"/>
      <c r="C18" s="6">
        <v>1141021</v>
      </c>
      <c r="D18" s="6"/>
      <c r="E18" s="17">
        <v>1425086</v>
      </c>
    </row>
    <row r="19" spans="1:5" ht="15.75" x14ac:dyDescent="0.3">
      <c r="A19" s="2" t="s">
        <v>12</v>
      </c>
      <c r="B19" s="2"/>
      <c r="C19" s="8">
        <v>261819</v>
      </c>
      <c r="D19" s="4"/>
      <c r="E19" s="12">
        <v>224480</v>
      </c>
    </row>
    <row r="20" spans="1:5" ht="15.75" x14ac:dyDescent="0.3">
      <c r="A20" s="2" t="s">
        <v>13</v>
      </c>
      <c r="B20" s="2"/>
      <c r="C20" s="7">
        <f>SUM(C16:C19)</f>
        <v>3968283</v>
      </c>
      <c r="D20" s="4"/>
      <c r="E20" s="16">
        <f>SUM(E16:E19)</f>
        <v>4425972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30565431</v>
      </c>
      <c r="D22" s="1" t="s">
        <v>6</v>
      </c>
      <c r="E22" s="19">
        <f>+E13+E20</f>
        <v>29324174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592114</v>
      </c>
      <c r="D26" s="4"/>
      <c r="E26" s="14">
        <v>627377</v>
      </c>
    </row>
    <row r="27" spans="1:5" ht="15.75" x14ac:dyDescent="0.3">
      <c r="A27" s="2" t="s">
        <v>18</v>
      </c>
      <c r="B27" s="2"/>
      <c r="C27" s="4">
        <v>5353015</v>
      </c>
      <c r="D27" s="4"/>
      <c r="E27" s="14">
        <v>5098355</v>
      </c>
    </row>
    <row r="28" spans="1:5" ht="15.75" x14ac:dyDescent="0.3">
      <c r="A28" s="2" t="s">
        <v>65</v>
      </c>
      <c r="B28" s="2"/>
      <c r="C28" s="4">
        <v>603052</v>
      </c>
      <c r="D28" s="4"/>
      <c r="E28" s="14">
        <v>743418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6548181</v>
      </c>
      <c r="D30" s="4"/>
      <c r="E30" s="16">
        <f>SUM(E26:E29)</f>
        <v>6469150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393857</v>
      </c>
      <c r="D33" s="6"/>
      <c r="E33" s="17">
        <v>258747</v>
      </c>
    </row>
    <row r="34" spans="1:5" ht="15.75" x14ac:dyDescent="0.3">
      <c r="A34" s="2" t="s">
        <v>21</v>
      </c>
      <c r="B34" s="2"/>
      <c r="C34" s="7">
        <f>SUM(C33:C33)</f>
        <v>393857</v>
      </c>
      <c r="D34" s="4"/>
      <c r="E34" s="16">
        <f>SUM(E33:E33)</f>
        <v>258747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6942038</v>
      </c>
      <c r="D36" s="1" t="s">
        <v>6</v>
      </c>
      <c r="E36" s="12">
        <f>+E30+E34</f>
        <v>6727897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44574</v>
      </c>
      <c r="D41" s="4"/>
      <c r="E41" s="14">
        <v>7308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10978819</v>
      </c>
      <c r="D43" s="4"/>
      <c r="E43" s="8">
        <v>9988969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23623393</v>
      </c>
      <c r="D45" s="1" t="s">
        <v>6</v>
      </c>
      <c r="E45" s="12">
        <f>SUM(E39:E43)</f>
        <v>22596277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30565431</v>
      </c>
      <c r="D47" s="1" t="s">
        <v>6</v>
      </c>
      <c r="E47" s="19">
        <f>+E45+E34+E30</f>
        <v>29324174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9563947</v>
      </c>
      <c r="D49" s="1" t="s">
        <v>6</v>
      </c>
      <c r="E49" s="19">
        <v>10149771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23272909</v>
      </c>
      <c r="D51" s="1" t="s">
        <v>6</v>
      </c>
      <c r="E51" s="19">
        <v>22538549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1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">
        <v>77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1"/>
      <c r="B63" s="11"/>
      <c r="C63" s="3">
        <f>+C5</f>
        <v>2025</v>
      </c>
      <c r="D63" s="11"/>
      <c r="E63" s="3">
        <f>+E5</f>
        <v>2024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7" ht="15.75" x14ac:dyDescent="0.3">
      <c r="A65" s="11" t="s">
        <v>33</v>
      </c>
      <c r="B65" s="1"/>
      <c r="C65" s="11"/>
      <c r="D65" s="11"/>
      <c r="E65" s="11"/>
    </row>
    <row r="66" spans="1:7" ht="15.75" x14ac:dyDescent="0.3">
      <c r="A66" s="11" t="s">
        <v>34</v>
      </c>
      <c r="B66" s="1" t="s">
        <v>6</v>
      </c>
      <c r="C66" s="12">
        <v>31597811</v>
      </c>
      <c r="D66" s="13" t="s">
        <v>6</v>
      </c>
      <c r="E66" s="12">
        <v>30410788</v>
      </c>
      <c r="G66" s="20"/>
    </row>
    <row r="67" spans="1:7" ht="15.75" x14ac:dyDescent="0.3">
      <c r="A67" s="11"/>
      <c r="B67" s="1"/>
      <c r="C67" s="14"/>
      <c r="D67" s="13"/>
      <c r="E67" s="14"/>
    </row>
    <row r="68" spans="1:7" ht="15.75" x14ac:dyDescent="0.3">
      <c r="A68" s="11" t="s">
        <v>35</v>
      </c>
      <c r="B68" s="11"/>
      <c r="C68" s="14"/>
      <c r="D68" s="15"/>
      <c r="E68" s="14"/>
    </row>
    <row r="69" spans="1:7" ht="15.75" x14ac:dyDescent="0.3">
      <c r="A69" s="11" t="s">
        <v>36</v>
      </c>
      <c r="B69" s="11"/>
      <c r="C69" s="14">
        <v>50949</v>
      </c>
      <c r="D69" s="15"/>
      <c r="E69" s="14">
        <v>78213</v>
      </c>
    </row>
    <row r="70" spans="1:7" ht="15.75" x14ac:dyDescent="0.3">
      <c r="A70" s="11" t="s">
        <v>37</v>
      </c>
      <c r="B70" s="11"/>
      <c r="C70" s="14">
        <v>1632956</v>
      </c>
      <c r="D70" s="15"/>
      <c r="E70" s="14">
        <v>1823957</v>
      </c>
    </row>
    <row r="71" spans="1:7" ht="15.75" x14ac:dyDescent="0.3">
      <c r="A71" s="11" t="s">
        <v>38</v>
      </c>
      <c r="B71" s="11"/>
      <c r="C71" s="12">
        <v>1112229</v>
      </c>
      <c r="D71" s="15"/>
      <c r="E71" s="12">
        <v>951796</v>
      </c>
    </row>
    <row r="72" spans="1:7" ht="15.75" x14ac:dyDescent="0.3">
      <c r="A72" s="11"/>
      <c r="B72" s="11"/>
      <c r="C72" s="14">
        <f>SUM(C69:C71)</f>
        <v>2796134</v>
      </c>
      <c r="D72" s="15"/>
      <c r="E72" s="14">
        <f>SUM(E69:E71)</f>
        <v>2853966</v>
      </c>
    </row>
    <row r="73" spans="1:7" ht="15.75" x14ac:dyDescent="0.3">
      <c r="A73" s="11"/>
      <c r="B73" s="11"/>
      <c r="C73" s="12"/>
      <c r="D73" s="15"/>
      <c r="E73" s="12"/>
    </row>
    <row r="74" spans="1:7" ht="15.75" x14ac:dyDescent="0.3">
      <c r="A74" s="11" t="s">
        <v>39</v>
      </c>
      <c r="B74" s="11"/>
      <c r="C74" s="12">
        <f>+C66-C72</f>
        <v>28801677</v>
      </c>
      <c r="D74" s="15"/>
      <c r="E74" s="12">
        <f>+E66-E72</f>
        <v>27556822</v>
      </c>
    </row>
    <row r="75" spans="1:7" ht="15.75" x14ac:dyDescent="0.3">
      <c r="A75" s="11"/>
      <c r="B75" s="11"/>
      <c r="C75" s="14" t="s">
        <v>3</v>
      </c>
      <c r="D75" s="15"/>
      <c r="E75" s="14"/>
    </row>
    <row r="76" spans="1:7" ht="15.75" x14ac:dyDescent="0.3">
      <c r="A76" s="11" t="s">
        <v>40</v>
      </c>
      <c r="B76" s="11"/>
      <c r="C76" s="14" t="s">
        <v>3</v>
      </c>
      <c r="D76" s="15"/>
      <c r="E76" s="14"/>
    </row>
    <row r="77" spans="1:7" ht="15.75" x14ac:dyDescent="0.3">
      <c r="A77" s="11" t="s">
        <v>41</v>
      </c>
      <c r="B77" s="11"/>
      <c r="C77" s="14">
        <v>13700690</v>
      </c>
      <c r="D77" s="15"/>
      <c r="E77" s="14">
        <v>13098183</v>
      </c>
    </row>
    <row r="78" spans="1:7" ht="15.75" x14ac:dyDescent="0.3">
      <c r="A78" s="11" t="s">
        <v>42</v>
      </c>
      <c r="B78" s="11"/>
      <c r="C78" s="14">
        <v>878862</v>
      </c>
      <c r="D78" s="15"/>
      <c r="E78" s="14">
        <v>882484</v>
      </c>
    </row>
    <row r="79" spans="1:7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7" ht="15.75" x14ac:dyDescent="0.3">
      <c r="A80" s="11"/>
      <c r="B80" s="11"/>
      <c r="C80" s="16">
        <f>SUM(C77:C79)</f>
        <v>14579552</v>
      </c>
      <c r="D80" s="15"/>
      <c r="E80" s="16">
        <f>SUM(E77:E79)</f>
        <v>13980667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33913</v>
      </c>
      <c r="D82" s="15"/>
      <c r="E82" s="14">
        <v>28984</v>
      </c>
    </row>
    <row r="83" spans="1:5" ht="15.75" x14ac:dyDescent="0.3">
      <c r="A83" s="11" t="s">
        <v>46</v>
      </c>
      <c r="B83" s="11"/>
      <c r="C83" s="12">
        <v>-963906</v>
      </c>
      <c r="D83" s="15"/>
      <c r="E83" s="12">
        <v>-899652</v>
      </c>
    </row>
    <row r="84" spans="1:5" ht="15.75" x14ac:dyDescent="0.3">
      <c r="A84" s="11"/>
      <c r="B84" s="11"/>
      <c r="C84" s="16">
        <f>SUM(C82:C83)</f>
        <v>-929993</v>
      </c>
      <c r="D84" s="15"/>
      <c r="E84" s="16">
        <f>SUM(E82:E83)</f>
        <v>-870668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379739</v>
      </c>
      <c r="D86" s="15"/>
      <c r="E86" s="14">
        <v>311802</v>
      </c>
    </row>
    <row r="87" spans="1:5" ht="15.75" x14ac:dyDescent="0.3">
      <c r="A87" s="11" t="s">
        <v>49</v>
      </c>
      <c r="B87" s="11"/>
      <c r="C87" s="17">
        <v>-1119508</v>
      </c>
      <c r="D87" s="15"/>
      <c r="E87" s="17">
        <v>-471413</v>
      </c>
    </row>
    <row r="88" spans="1:5" ht="15.75" x14ac:dyDescent="0.3">
      <c r="A88" s="11" t="s">
        <v>50</v>
      </c>
      <c r="B88" s="11"/>
      <c r="C88" s="14">
        <v>52231</v>
      </c>
      <c r="D88" s="15"/>
      <c r="E88" s="14">
        <v>37548</v>
      </c>
    </row>
    <row r="89" spans="1:5" ht="15.75" x14ac:dyDescent="0.3">
      <c r="A89" s="11" t="s">
        <v>51</v>
      </c>
      <c r="B89" s="11"/>
      <c r="C89" s="12">
        <v>-59306</v>
      </c>
      <c r="D89" s="15"/>
      <c r="E89" s="12">
        <v>-21436</v>
      </c>
    </row>
    <row r="90" spans="1:5" ht="15.75" x14ac:dyDescent="0.3">
      <c r="A90" s="11"/>
      <c r="B90" s="11"/>
      <c r="C90" s="16">
        <f>SUM(C86:C89)</f>
        <v>-746844</v>
      </c>
      <c r="D90" s="15"/>
      <c r="E90" s="16">
        <f>SUM(E86:E89)</f>
        <v>-143499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15898962</v>
      </c>
      <c r="D92" s="1" t="s">
        <v>6</v>
      </c>
      <c r="E92" s="17">
        <f>+E74-E80-E84-E90</f>
        <v>14590322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-4909451</v>
      </c>
      <c r="D95" s="15"/>
      <c r="E95" s="17">
        <v>-4601329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12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-4909451</v>
      </c>
      <c r="D97" s="15"/>
      <c r="E97" s="16">
        <f>SUM(E95:E96)</f>
        <v>-4601329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10989511</v>
      </c>
      <c r="D99" s="18" t="s">
        <v>6</v>
      </c>
      <c r="E99" s="17">
        <f>+E92+E97</f>
        <v>9988993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-10692</v>
      </c>
      <c r="D102" s="1"/>
      <c r="E102" s="17">
        <v>-694</v>
      </c>
    </row>
    <row r="103" spans="1:5" ht="15.75" x14ac:dyDescent="0.3">
      <c r="A103" s="11" t="s">
        <v>61</v>
      </c>
      <c r="B103" s="1"/>
      <c r="C103" s="17">
        <v>0</v>
      </c>
      <c r="D103" s="1"/>
      <c r="E103" s="17">
        <v>670</v>
      </c>
    </row>
    <row r="104" spans="1:5" ht="15.75" x14ac:dyDescent="0.3">
      <c r="A104" s="11"/>
      <c r="B104" s="1"/>
      <c r="C104" s="16">
        <f>SUM(C102:C103)</f>
        <v>-10692</v>
      </c>
      <c r="D104" s="15"/>
      <c r="E104" s="16">
        <f>SUM(E102:E103)</f>
        <v>-24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10978819</v>
      </c>
      <c r="D106" s="1" t="s">
        <v>6</v>
      </c>
      <c r="E106" s="19">
        <f>+E99+E104</f>
        <v>9988969</v>
      </c>
    </row>
    <row r="107" spans="1:5" ht="16.5" thickTop="1" x14ac:dyDescent="0.3">
      <c r="A107" s="11"/>
      <c r="B107" s="1"/>
      <c r="C107" s="20">
        <f>+C106-C43</f>
        <v>0</v>
      </c>
      <c r="E107" s="20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2025-08-12T17:39:34Z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