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6. Junio/"/>
    </mc:Choice>
  </mc:AlternateContent>
  <xr:revisionPtr revIDLastSave="594" documentId="13_ncr:1_{830BC9D9-E6DC-4DC3-96C3-A1BA456377EC}" xr6:coauthVersionLast="47" xr6:coauthVersionMax="47" xr10:uidLastSave="{6B64445A-13AE-4D75-96FB-F7A89AF6F772}"/>
  <bookViews>
    <workbookView xWindow="-120" yWindow="-120" windowWidth="19440" windowHeight="115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Gral'!$A$1:$C$78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20" i="5"/>
  <c r="D13" i="5"/>
  <c r="D69" i="1"/>
  <c r="D72" i="1" s="1"/>
  <c r="D58" i="1"/>
  <c r="D62" i="1" s="1"/>
  <c r="D50" i="1"/>
  <c r="D49" i="1"/>
  <c r="D37" i="1"/>
  <c r="D34" i="1"/>
  <c r="D38" i="1" s="1"/>
  <c r="D51" i="1" s="1"/>
  <c r="D23" i="1"/>
  <c r="D17" i="1"/>
  <c r="D24" i="1" s="1"/>
  <c r="D20" i="6"/>
  <c r="D21" i="5" l="1"/>
  <c r="D26" i="5" s="1"/>
  <c r="D42" i="5" s="1"/>
  <c r="D13" i="6"/>
  <c r="D21" i="6" s="1"/>
  <c r="D27" i="6" s="1"/>
  <c r="D32" i="6" s="1"/>
  <c r="D39" i="6" s="1"/>
  <c r="D47" i="6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<sst xmlns="http://schemas.openxmlformats.org/spreadsheetml/2006/main" count="147" uniqueCount="100">
  <si>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</si>
  <si>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</si>
  <si>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</si>
  <si>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</si>
  <si>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</si>
  <si>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</si>
  <si>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</si>
  <si>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</si>
  <si>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</si>
  <si>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</si>
  <si>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</si>
  <si>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</si>
  <si>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</si>
  <si>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</si>
  <si>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</si>
  <si>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</si>
  <si>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</si>
  <si>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</si>
  <si>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</si>
  <si>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</si>
  <si>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</si>
  <si>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</si>
  <si>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</si>
  <si>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</si>
  <si>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</si>
  <si>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</si>
  <si>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</si>
  <si>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</si>
  <si>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</si>
  <si>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</si>
  <si>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</si>
  <si>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</si>
  <si>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</si>
  <si>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</si>
  <si>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</si>
  <si>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</si>
  <si>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</si>
  <si>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</si>
  <si>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</si>
  <si>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</si>
  <si>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</si>
  <si>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</si>
  <si>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</si>
  <si>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</si>
  <si>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</si>
  <si>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</si>
  <si>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</si>
  <si>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</si>
  <si>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</si>
  <si>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</si>
  <si>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</si>
  <si>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</si>
  <si>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</si>
  <si>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</si>
  <si>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</si>
  <si>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</si>
  <si>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</si>
  <si>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</si>
  <si>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</si>
  <si>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</si>
  <si>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</si>
  <si>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</si>
  <si>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</si>
  <si>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</si>
  <si>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</si>
  <si>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</si>
  <si>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</si>
  <si>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</si>
  <si>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</si>
  <si>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</si>
  <si>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</si>
  <si>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</si>
  <si>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</si>
  <si>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</si>
  <si>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</si>
  <si>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</si>
  <si>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</si>
  <si>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</si>
  <si>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</si>
  <si>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</si>
  <si>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</si>
  <si>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</si>
  <si>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</si>
  <si>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</si>
  <si>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</si>
  <si>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</si>
  <si>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</si>
  <si>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</si>
  <si>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</si>
  <si>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</si>
  <si>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</si>
  <si>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</si>
  <si>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</si>
  <si>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</si>
  <si>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</si>
  <si>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</si>
  <si>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Periodo del 1 de enero al 31 de marzo de 2025</t>
  </si>
  <si>
    <t>Balance General al 30 de junio de 2025</t>
  </si>
  <si>
    <t>Periodo del 1 al 30 de junio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</si>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</sst>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view="pageBreakPreview" topLeftCell="B64" zoomScale="85" zoomScaleNormal="100" zoomScaleSheetLayoutView="85" workbookViewId="0">
      <selection activeCell="D86" sqref="D86"/>
    </sheetView>
  </sheetViews>
  <sheetFormatPr baseColWidth="10" defaultRowHeight="15"/>
  <cols>
    <col min="1" max="1" width="5.140625" hidden="1" customWidth="1"/>
    <col min="2" max="2" width="52.140625" customWidth="1"/>
    <col min="3" max="3" width="17.28515625" customWidth="1"/>
    <col min="4" max="4" width="17" customWidth="1"/>
    <col min="5" max="5" width="13.7109375" customWidth="1"/>
    <col min="7" max="7" width="13" customWidth="1"/>
  </cols>
  <sheetData>
    <row r="1" spans="1:4">
      <c r="B1" s="16" t="s">
        <v>0</v>
      </c>
      <c r="C1" s="16"/>
      <c r="D1" s="16"/>
    </row>
    <row r="2" spans="1:4">
      <c r="B2" s="16" t="s">
        <v>25</v>
      </c>
      <c r="C2" s="16"/>
      <c r="D2" s="16"/>
    </row>
    <row r="3" spans="1:4">
      <c r="B3" s="16" t="s">
        <v>36</v>
      </c>
      <c r="C3" s="16"/>
      <c r="D3" s="16"/>
    </row>
    <row r="4" spans="1:4">
      <c r="B4" s="16" t="s">
        <v>97</v>
      </c>
      <c r="C4" s="16"/>
      <c r="D4" s="16"/>
    </row>
    <row r="5" spans="1:4">
      <c r="B5" s="16" t="s">
        <v>99</v>
      </c>
      <c r="C5" s="16"/>
      <c r="D5" s="16"/>
    </row>
    <row r="6" spans="1:4" ht="7.5" customHeight="1"/>
    <row r="7" spans="1:4" ht="12" customHeight="1">
      <c r="A7">
        <v>1</v>
      </c>
      <c r="B7" s="2" t="s">
        <v>3</v>
      </c>
      <c r="C7" s="2"/>
    </row>
    <row r="8" spans="1:4" ht="12" customHeight="1">
      <c r="A8">
        <v>11</v>
      </c>
      <c r="B8" s="1" t="s">
        <v>4</v>
      </c>
      <c r="C8" s="1"/>
    </row>
    <row r="9" spans="1:4" ht="12" customHeight="1">
      <c r="A9">
        <v>110</v>
      </c>
      <c r="B9" t="s">
        <v>23</v>
      </c>
      <c r="D9" s="3">
        <v>0.25</v>
      </c>
    </row>
    <row r="10" spans="1:4" ht="12" customHeight="1">
      <c r="A10">
        <v>111</v>
      </c>
      <c r="B10" t="s">
        <v>24</v>
      </c>
      <c r="D10" s="3">
        <v>39.14</v>
      </c>
    </row>
    <row r="11" spans="1:4" ht="12" customHeight="1">
      <c r="A11">
        <v>113</v>
      </c>
      <c r="B11" t="s">
        <v>22</v>
      </c>
      <c r="D11" s="3">
        <v>1400.38</v>
      </c>
    </row>
    <row r="12" spans="1:4" ht="12" customHeight="1">
      <c r="B12" t="s">
        <v>41</v>
      </c>
      <c r="D12" s="3">
        <v>182.28</v>
      </c>
    </row>
    <row r="13" spans="1:4" ht="12" hidden="1" customHeight="1">
      <c r="B13" t="s">
        <v>42</v>
      </c>
      <c r="D13" s="3">
        <v>0</v>
      </c>
    </row>
    <row r="14" spans="1:4" ht="12" customHeight="1">
      <c r="A14">
        <v>117</v>
      </c>
      <c r="B14" t="s">
        <v>21</v>
      </c>
      <c r="D14" s="3">
        <v>1.3</v>
      </c>
    </row>
    <row r="15" spans="1:4" ht="12" customHeight="1">
      <c r="A15">
        <v>118</v>
      </c>
      <c r="B15" t="s">
        <v>20</v>
      </c>
      <c r="D15" s="3">
        <v>18.690000000000001</v>
      </c>
    </row>
    <row r="16" spans="1:4" ht="11.25" customHeight="1">
      <c r="A16">
        <v>119</v>
      </c>
      <c r="B16" t="s">
        <v>19</v>
      </c>
      <c r="D16" s="4">
        <v>34.44</v>
      </c>
    </row>
    <row r="17" spans="1:4" ht="15" customHeight="1">
      <c r="B17" s="1"/>
      <c r="C17" s="1"/>
      <c r="D17" s="8">
        <f>SUM(D9:D16)</f>
        <v>1676.4800000000002</v>
      </c>
    </row>
    <row r="18" spans="1:4" ht="12" customHeight="1">
      <c r="A18">
        <v>12</v>
      </c>
      <c r="B18" s="1" t="s">
        <v>5</v>
      </c>
      <c r="C18" s="1"/>
      <c r="D18" s="3"/>
    </row>
    <row r="19" spans="1:4" ht="12" customHeight="1">
      <c r="A19">
        <v>120</v>
      </c>
      <c r="B19" t="s">
        <v>6</v>
      </c>
      <c r="D19" s="3">
        <v>1681.63</v>
      </c>
    </row>
    <row r="20" spans="1:4" ht="12" customHeight="1">
      <c r="A20">
        <v>121</v>
      </c>
      <c r="B20" t="s">
        <v>7</v>
      </c>
      <c r="D20" s="3">
        <v>47.87</v>
      </c>
    </row>
    <row r="21" spans="1:4" ht="12" customHeight="1">
      <c r="B21" t="s">
        <v>63</v>
      </c>
      <c r="C21" s="14"/>
      <c r="D21" s="3">
        <v>1.91</v>
      </c>
    </row>
    <row r="22" spans="1:4" ht="12" customHeight="1">
      <c r="A22">
        <v>125</v>
      </c>
      <c r="B22" t="s">
        <v>8</v>
      </c>
      <c r="D22" s="4">
        <v>1.71</v>
      </c>
    </row>
    <row r="23" spans="1:4" ht="13.5" customHeight="1">
      <c r="B23" s="1"/>
      <c r="C23" s="1"/>
      <c r="D23" s="8">
        <f>SUM(D19:D22)</f>
        <v>1733.1200000000001</v>
      </c>
    </row>
    <row r="24" spans="1:4" ht="15" customHeight="1" thickBot="1">
      <c r="B24" s="1" t="s">
        <v>9</v>
      </c>
      <c r="C24" s="1"/>
      <c r="D24" s="7">
        <f>+D23+D17</f>
        <v>3409.6000000000004</v>
      </c>
    </row>
    <row r="25" spans="1:4" ht="12" customHeight="1">
      <c r="A25">
        <v>2</v>
      </c>
      <c r="B25" s="2" t="s">
        <v>10</v>
      </c>
      <c r="C25" s="2"/>
      <c r="D25" s="3"/>
    </row>
    <row r="26" spans="1:4" ht="12" customHeight="1">
      <c r="A26">
        <v>21</v>
      </c>
      <c r="B26" s="1" t="s">
        <v>11</v>
      </c>
      <c r="C26" s="1"/>
      <c r="D26" s="3"/>
    </row>
    <row r="27" spans="1:4" ht="12" customHeight="1">
      <c r="B27" t="s">
        <v>90</v>
      </c>
      <c r="C27" s="1"/>
      <c r="D27" s="3">
        <v>1.49</v>
      </c>
    </row>
    <row r="28" spans="1:4" ht="12" customHeight="1">
      <c r="A28">
        <v>213</v>
      </c>
      <c r="B28" t="s">
        <v>91</v>
      </c>
      <c r="D28" s="3">
        <v>90.68</v>
      </c>
    </row>
    <row r="29" spans="1:4" ht="12" hidden="1" customHeight="1">
      <c r="B29" t="s">
        <v>89</v>
      </c>
      <c r="D29" s="3">
        <v>0</v>
      </c>
    </row>
    <row r="30" spans="1:4" ht="12" customHeight="1">
      <c r="B30" t="s">
        <v>18</v>
      </c>
      <c r="D30" s="3">
        <v>88.95</v>
      </c>
    </row>
    <row r="31" spans="1:4" ht="12" hidden="1" customHeight="1">
      <c r="B31" t="s">
        <v>17</v>
      </c>
      <c r="D31" s="3">
        <v>0</v>
      </c>
    </row>
    <row r="32" spans="1:4" ht="12" customHeight="1">
      <c r="A32">
        <v>214</v>
      </c>
      <c r="B32" t="s">
        <v>43</v>
      </c>
      <c r="D32" s="3">
        <v>1.82</v>
      </c>
    </row>
    <row r="33" spans="1:4" ht="12" hidden="1" customHeight="1">
      <c r="B33" t="s">
        <v>66</v>
      </c>
      <c r="D33" s="3">
        <v>0</v>
      </c>
    </row>
    <row r="34" spans="1:4" ht="12" customHeight="1">
      <c r="D34" s="8">
        <f>SUM(D27:D33)</f>
        <v>182.94</v>
      </c>
    </row>
    <row r="35" spans="1:4" ht="12" customHeight="1">
      <c r="B35" s="1" t="s">
        <v>87</v>
      </c>
      <c r="D35" s="3"/>
    </row>
    <row r="36" spans="1:4" ht="12" customHeight="1">
      <c r="B36" t="s">
        <v>92</v>
      </c>
      <c r="D36" s="3">
        <v>1257.05</v>
      </c>
    </row>
    <row r="37" spans="1:4" ht="12" customHeight="1">
      <c r="D37" s="8">
        <f>+D36</f>
        <v>1257.05</v>
      </c>
    </row>
    <row r="38" spans="1:4" ht="13.5" customHeight="1">
      <c r="B38" s="1" t="s">
        <v>59</v>
      </c>
      <c r="C38" s="1"/>
      <c r="D38" s="8">
        <f>+D37+D34</f>
        <v>1439.99</v>
      </c>
    </row>
    <row r="39" spans="1:4" ht="12" customHeight="1">
      <c r="A39">
        <v>3</v>
      </c>
      <c r="B39" s="1" t="s">
        <v>12</v>
      </c>
      <c r="C39" s="1"/>
      <c r="D39" s="3"/>
    </row>
    <row r="40" spans="1:4" ht="12" customHeight="1">
      <c r="A40">
        <v>31</v>
      </c>
      <c r="B40" s="1" t="s">
        <v>1</v>
      </c>
      <c r="C40" s="1"/>
      <c r="D40" s="3"/>
    </row>
    <row r="41" spans="1:4" ht="12" customHeight="1">
      <c r="A41">
        <v>310</v>
      </c>
      <c r="B41" t="s">
        <v>13</v>
      </c>
      <c r="D41" s="3">
        <v>1400</v>
      </c>
    </row>
    <row r="42" spans="1:4" ht="12" customHeight="1">
      <c r="B42" s="1" t="s">
        <v>51</v>
      </c>
      <c r="C42" s="1"/>
      <c r="D42" s="3"/>
    </row>
    <row r="43" spans="1:4" ht="12" customHeight="1">
      <c r="B43" t="s">
        <v>51</v>
      </c>
      <c r="D43" s="3">
        <v>280</v>
      </c>
    </row>
    <row r="44" spans="1:4" ht="12" hidden="1" customHeight="1">
      <c r="B44" s="1" t="s">
        <v>2</v>
      </c>
      <c r="C44" s="1"/>
      <c r="D44" s="3"/>
    </row>
    <row r="45" spans="1:4" ht="12" hidden="1" customHeight="1">
      <c r="B45" t="s">
        <v>52</v>
      </c>
      <c r="D45" s="3">
        <v>0</v>
      </c>
    </row>
    <row r="46" spans="1:4" ht="12" customHeight="1">
      <c r="A46">
        <v>34</v>
      </c>
      <c r="B46" s="1" t="s">
        <v>14</v>
      </c>
      <c r="C46" s="1"/>
      <c r="D46" s="3"/>
    </row>
    <row r="47" spans="1:4" ht="12" customHeight="1">
      <c r="B47" t="s">
        <v>44</v>
      </c>
      <c r="D47" s="3">
        <v>150.68</v>
      </c>
    </row>
    <row r="48" spans="1:4" ht="12" customHeight="1">
      <c r="A48">
        <v>341</v>
      </c>
      <c r="B48" t="s">
        <v>15</v>
      </c>
      <c r="D48" s="4">
        <v>138.93</v>
      </c>
    </row>
    <row r="49" spans="2:7" ht="13.5" customHeight="1">
      <c r="D49" s="3">
        <f>+D48+D47</f>
        <v>289.61</v>
      </c>
    </row>
    <row r="50" spans="2:7" ht="13.5" customHeight="1">
      <c r="B50" s="1" t="s">
        <v>60</v>
      </c>
      <c r="C50" s="1"/>
      <c r="D50" s="6">
        <f>SUM(D41:D48)</f>
        <v>1969.6100000000001</v>
      </c>
    </row>
    <row r="51" spans="2:7" ht="15" customHeight="1" thickBot="1">
      <c r="B51" s="1" t="s">
        <v>16</v>
      </c>
      <c r="C51" s="1"/>
      <c r="D51" s="7">
        <f>+D50+D38</f>
        <v>3409.6000000000004</v>
      </c>
      <c r="E51" s="10"/>
      <c r="F51" s="10"/>
      <c r="G51" s="3"/>
    </row>
    <row r="52" spans="2:7" ht="6.75" customHeight="1">
      <c r="B52" s="1"/>
      <c r="C52" s="1"/>
      <c r="D52" s="5"/>
    </row>
    <row r="53" spans="2:7" ht="12" customHeight="1">
      <c r="B53" s="1" t="s">
        <v>53</v>
      </c>
      <c r="C53" s="1"/>
      <c r="D53" s="5"/>
    </row>
    <row r="54" spans="2:7">
      <c r="B54" s="1" t="s">
        <v>54</v>
      </c>
      <c r="C54" s="1"/>
      <c r="D54" s="5"/>
    </row>
    <row r="55" spans="2:7">
      <c r="B55" t="s">
        <v>77</v>
      </c>
      <c r="C55" s="1"/>
      <c r="D55" s="3">
        <v>76.069999999999993</v>
      </c>
    </row>
    <row r="56" spans="2:7" hidden="1">
      <c r="B56" t="s">
        <v>61</v>
      </c>
      <c r="C56" s="1"/>
      <c r="D56" s="3">
        <v>0</v>
      </c>
    </row>
    <row r="57" spans="2:7">
      <c r="B57" t="s">
        <v>55</v>
      </c>
      <c r="D57" s="3">
        <v>135890.57</v>
      </c>
    </row>
    <row r="58" spans="2:7" ht="13.5" customHeight="1">
      <c r="B58" s="1"/>
      <c r="C58" s="1"/>
      <c r="D58" s="8">
        <f>+D57+D55</f>
        <v>135966.64000000001</v>
      </c>
    </row>
    <row r="59" spans="2:7" ht="9.75" customHeight="1">
      <c r="B59" s="1" t="s">
        <v>71</v>
      </c>
      <c r="C59" s="1"/>
      <c r="D59" s="5"/>
    </row>
    <row r="60" spans="2:7" ht="15" customHeight="1">
      <c r="B60" t="s">
        <v>93</v>
      </c>
      <c r="C60" s="1"/>
      <c r="D60" s="3">
        <v>1296</v>
      </c>
    </row>
    <row r="61" spans="2:7" ht="5.25" customHeight="1">
      <c r="C61" s="1"/>
      <c r="D61" s="3"/>
    </row>
    <row r="62" spans="2:7" ht="14.25" customHeight="1">
      <c r="B62" s="1" t="s">
        <v>72</v>
      </c>
      <c r="C62" s="1"/>
      <c r="D62" s="8">
        <f>+D60+D58</f>
        <v>137262.64000000001</v>
      </c>
    </row>
    <row r="63" spans="2:7" ht="13.5" customHeight="1">
      <c r="B63" s="1"/>
      <c r="C63" s="1"/>
      <c r="D63" s="5"/>
    </row>
    <row r="64" spans="2:7" ht="12" customHeight="1">
      <c r="B64" s="1" t="s">
        <v>56</v>
      </c>
      <c r="C64" s="1"/>
    </row>
    <row r="65" spans="2:4" ht="12" customHeight="1">
      <c r="B65" s="1" t="s">
        <v>57</v>
      </c>
      <c r="C65" s="1"/>
      <c r="D65" s="3"/>
    </row>
    <row r="66" spans="2:4">
      <c r="B66" t="s">
        <v>78</v>
      </c>
      <c r="C66" s="1"/>
      <c r="D66" s="3">
        <v>76.069999999999993</v>
      </c>
    </row>
    <row r="67" spans="2:4" hidden="1">
      <c r="B67" t="s">
        <v>62</v>
      </c>
      <c r="D67" s="3">
        <v>0</v>
      </c>
    </row>
    <row r="68" spans="2:4">
      <c r="B68" t="s">
        <v>58</v>
      </c>
      <c r="D68" s="3">
        <v>135890.57</v>
      </c>
    </row>
    <row r="69" spans="2:4" ht="15" customHeight="1">
      <c r="B69" s="1"/>
      <c r="C69" s="1"/>
      <c r="D69" s="8">
        <f>+D68+D66</f>
        <v>135966.64000000001</v>
      </c>
    </row>
    <row r="70" spans="2:4" ht="14.25" customHeight="1">
      <c r="B70" s="1" t="s">
        <v>74</v>
      </c>
      <c r="C70" s="1"/>
      <c r="D70" s="5"/>
    </row>
    <row r="71" spans="2:4">
      <c r="B71" t="s">
        <v>94</v>
      </c>
      <c r="C71" s="1"/>
      <c r="D71" s="3">
        <v>1296</v>
      </c>
    </row>
    <row r="72" spans="2:4">
      <c r="B72" s="1" t="s">
        <v>73</v>
      </c>
      <c r="C72" s="1"/>
      <c r="D72" s="8">
        <f>+D71+D69</f>
        <v>137262.64000000001</v>
      </c>
    </row>
    <row r="73" spans="2:4" ht="10.5" customHeight="1"/>
    <row r="74" spans="2:4" ht="10.5" customHeight="1"/>
    <row r="75" spans="2:4" ht="10.5" customHeight="1"/>
    <row r="76" spans="2:4" ht="18" customHeight="1"/>
    <row r="77" spans="2:4">
      <c r="B77" s="11" t="s">
        <v>65</v>
      </c>
      <c r="C77" s="17" t="s">
        <v>75</v>
      </c>
      <c r="D77" s="17"/>
    </row>
    <row r="78" spans="2:4" ht="15" customHeight="1">
      <c r="B78" t="s">
        <v>64</v>
      </c>
      <c r="C78" s="17" t="s">
        <v>82</v>
      </c>
      <c r="D78" s="17"/>
    </row>
    <row r="79" spans="2:4" ht="9" customHeight="1"/>
    <row r="80" spans="2:4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D77"/>
    <mergeCell ref="C78:D78"/>
    <mergeCell ref="B5:D5"/>
    <mergeCell ref="B4:D4"/>
    <mergeCell ref="B3:D3"/>
    <mergeCell ref="B2:D2"/>
    <mergeCell ref="B1:D1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4"/>
  <sheetViews>
    <sheetView showGridLines="0" tabSelected="1" view="pageBreakPreview" topLeftCell="B1" zoomScaleNormal="95" zoomScaleSheetLayoutView="100" workbookViewId="0">
      <selection activeCell="B2" sqref="B2:D2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customWidth="1"/>
    <col min="5" max="8" width="11.42578125" customWidth="1"/>
  </cols>
  <sheetData>
    <row r="2" spans="1:4">
      <c r="B2" s="16" t="s">
        <v>0</v>
      </c>
      <c r="C2" s="16"/>
      <c r="D2" s="16"/>
    </row>
    <row r="3" spans="1:4">
      <c r="B3" s="16" t="s">
        <v>25</v>
      </c>
      <c r="C3" s="16"/>
      <c r="D3" s="16"/>
    </row>
    <row r="4" spans="1:4">
      <c r="B4" s="16" t="s">
        <v>36</v>
      </c>
      <c r="C4" s="16"/>
      <c r="D4" s="16"/>
    </row>
    <row r="5" spans="1:4">
      <c r="B5" s="16" t="s">
        <v>49</v>
      </c>
      <c r="C5" s="16"/>
      <c r="D5" s="16"/>
    </row>
    <row r="6" spans="1:4">
      <c r="B6" s="16" t="s">
        <v>98</v>
      </c>
      <c r="C6" s="16"/>
      <c r="D6" s="16"/>
    </row>
    <row r="7" spans="1:4">
      <c r="B7" s="16" t="s">
        <v>99</v>
      </c>
      <c r="C7" s="16"/>
      <c r="D7" s="16"/>
    </row>
    <row r="8" spans="1:4" ht="18" customHeight="1">
      <c r="B8" s="9"/>
      <c r="C8" s="9"/>
      <c r="D8" s="9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5"/>
    </row>
    <row r="11" spans="1:4">
      <c r="A11">
        <v>510</v>
      </c>
      <c r="B11" t="s">
        <v>48</v>
      </c>
      <c r="C11" s="1"/>
      <c r="D11" s="4">
        <v>96.92</v>
      </c>
    </row>
    <row r="12" spans="1:4" ht="15" hidden="1" customHeight="1">
      <c r="B12" t="s">
        <v>45</v>
      </c>
      <c r="C12" s="1"/>
      <c r="D12" s="3">
        <v>-0.01</v>
      </c>
    </row>
    <row r="13" spans="1:4" ht="14.25" customHeight="1">
      <c r="D13" s="18">
        <f>+D11</f>
        <v>96.92</v>
      </c>
    </row>
    <row r="14" spans="1:4" ht="14.25" customHeight="1">
      <c r="D14" s="3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0.22</v>
      </c>
    </row>
    <row r="18" spans="1:4">
      <c r="A18">
        <v>411</v>
      </c>
      <c r="B18" t="s">
        <v>28</v>
      </c>
      <c r="D18" s="3">
        <v>83.25</v>
      </c>
    </row>
    <row r="19" spans="1:4">
      <c r="A19">
        <v>412</v>
      </c>
      <c r="B19" t="s">
        <v>29</v>
      </c>
      <c r="D19" s="4">
        <v>6.02</v>
      </c>
    </row>
    <row r="20" spans="1:4">
      <c r="D20" s="3">
        <f>SUM(D17:D19)</f>
        <v>89.49</v>
      </c>
    </row>
    <row r="21" spans="1:4" ht="15.75" thickBot="1">
      <c r="B21" s="1" t="s">
        <v>50</v>
      </c>
      <c r="C21" s="1"/>
      <c r="D21" s="7">
        <f>+D13-D20</f>
        <v>7.4300000000000068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7.13</v>
      </c>
    </row>
    <row r="25" spans="1:4" ht="11.25" customHeight="1">
      <c r="D25" s="3"/>
    </row>
    <row r="26" spans="1:4" ht="15.75" thickBot="1">
      <c r="B26" s="1" t="s">
        <v>81</v>
      </c>
      <c r="C26" s="1"/>
      <c r="D26" s="7">
        <f>+D21+D24</f>
        <v>14.560000000000006</v>
      </c>
    </row>
    <row r="27" spans="1:4" ht="9" customHeight="1">
      <c r="B27" s="1"/>
      <c r="C27" s="1"/>
      <c r="D27" s="5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3">
        <v>0.01</v>
      </c>
    </row>
    <row r="30" spans="1:4">
      <c r="B30" t="s">
        <v>88</v>
      </c>
      <c r="D30" s="3">
        <v>8.65</v>
      </c>
    </row>
    <row r="31" spans="1:4" hidden="1">
      <c r="B31" t="s">
        <v>80</v>
      </c>
      <c r="D31" s="3">
        <v>0</v>
      </c>
    </row>
    <row r="32" spans="1:4">
      <c r="D32" s="6">
        <f>+D30+D29</f>
        <v>8.66</v>
      </c>
    </row>
    <row r="33" spans="2:4" ht="9" hidden="1" customHeight="1">
      <c r="D33" s="3">
        <v>0.01</v>
      </c>
    </row>
    <row r="34" spans="2:4" hidden="1">
      <c r="B34" s="1" t="s">
        <v>67</v>
      </c>
      <c r="D34" s="4">
        <v>0.01</v>
      </c>
    </row>
    <row r="35" spans="2:4" ht="9" hidden="1" customHeight="1" thickBot="1">
      <c r="D35" s="3">
        <v>0.01</v>
      </c>
    </row>
    <row r="36" spans="2:4" ht="15" hidden="1" customHeight="1" thickBot="1">
      <c r="B36" s="1" t="s">
        <v>68</v>
      </c>
      <c r="D36" s="3">
        <v>0.01</v>
      </c>
    </row>
    <row r="37" spans="2:4" ht="15" hidden="1" customHeight="1" thickBot="1">
      <c r="B37" t="s">
        <v>68</v>
      </c>
      <c r="D37" s="3">
        <v>0.01</v>
      </c>
    </row>
    <row r="38" spans="2:4" ht="9" hidden="1" customHeight="1" thickBot="1">
      <c r="D38" s="3">
        <v>0.01</v>
      </c>
    </row>
    <row r="39" spans="2:4" ht="15" hidden="1" customHeight="1" thickBot="1">
      <c r="B39" s="1" t="s">
        <v>76</v>
      </c>
      <c r="D39" s="3">
        <v>0.01</v>
      </c>
    </row>
    <row r="40" spans="2:4" hidden="1">
      <c r="B40" t="s">
        <v>76</v>
      </c>
      <c r="D40" s="3">
        <v>0.01</v>
      </c>
    </row>
    <row r="41" spans="2:4" ht="9" hidden="1" customHeight="1" thickBot="1">
      <c r="D41" s="3">
        <v>0.01</v>
      </c>
    </row>
    <row r="42" spans="2:4" ht="15" customHeight="1" thickBot="1">
      <c r="B42" s="1" t="s">
        <v>95</v>
      </c>
      <c r="D42" s="7">
        <f>+D26-D32</f>
        <v>5.9000000000000057</v>
      </c>
    </row>
    <row r="43" spans="2:4" ht="11.25" customHeight="1">
      <c r="B43" s="1"/>
      <c r="D43" s="3"/>
    </row>
    <row r="49" spans="2:4">
      <c r="B49" t="s">
        <v>65</v>
      </c>
      <c r="C49" s="17" t="s">
        <v>75</v>
      </c>
      <c r="D49" s="17"/>
    </row>
    <row r="50" spans="2:4">
      <c r="B50" t="s">
        <v>83</v>
      </c>
      <c r="C50" s="17" t="s">
        <v>82</v>
      </c>
      <c r="D50" s="17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8">
    <mergeCell ref="C49:D49"/>
    <mergeCell ref="C50:D50"/>
    <mergeCell ref="B7:D7"/>
    <mergeCell ref="B6:D6"/>
    <mergeCell ref="B5:D5"/>
    <mergeCell ref="B4:D4"/>
    <mergeCell ref="B3:D3"/>
    <mergeCell ref="B2:D2"/>
  </mergeCells>
  <printOptions horizontalCentered="1"/>
  <pageMargins left="1.2204724409448819" right="0.78740157480314965" top="1.8897637795275593" bottom="0.59055118110236227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" zoomScaleNormal="100" workbookViewId="0">
      <selection activeCell="B6" sqref="B6:D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96</v>
      </c>
      <c r="C6" s="16"/>
      <c r="D6" s="16"/>
    </row>
    <row r="7" spans="1:8">
      <c r="B7" s="16" t="s">
        <v>84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400777.13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400777.13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35100</v>
      </c>
    </row>
    <row r="18" spans="1:4">
      <c r="A18">
        <v>411</v>
      </c>
      <c r="B18" t="s">
        <v>28</v>
      </c>
      <c r="D18" s="3">
        <v>235204.04</v>
      </c>
    </row>
    <row r="19" spans="1:4">
      <c r="A19">
        <v>412</v>
      </c>
      <c r="B19" t="s">
        <v>29</v>
      </c>
      <c r="D19" s="4">
        <v>17245.88</v>
      </c>
    </row>
    <row r="20" spans="1:4">
      <c r="D20" s="3">
        <f>SUM(D17:D19)</f>
        <v>287549.92000000004</v>
      </c>
    </row>
    <row r="21" spans="1:4" ht="15.75" thickBot="1">
      <c r="B21" s="1" t="s">
        <v>50</v>
      </c>
      <c r="C21" s="1"/>
      <c r="D21" s="7">
        <f>D13-D20</f>
        <v>113227.20999999996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26470.03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139697.23999999996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139697.23999999996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189.68</v>
      </c>
    </row>
    <row r="36" spans="2:9">
      <c r="B36" t="s">
        <v>88</v>
      </c>
      <c r="D36" s="3">
        <v>26499.25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hidden="1" customHeight="1" thickBot="1">
      <c r="B39" s="1" t="s">
        <v>67</v>
      </c>
      <c r="D39" s="7">
        <f>D32-D35-D37-D36</f>
        <v>113008.30999999997</v>
      </c>
    </row>
    <row r="40" spans="2:9" ht="8.25" hidden="1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hidden="1" customHeight="1"/>
    <row r="47" spans="2:9" ht="15.75" thickBot="1">
      <c r="B47" s="1" t="s">
        <v>86</v>
      </c>
      <c r="D47" s="7">
        <f>D39+D42-D45</f>
        <v>113008.30999999997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2025-04-10T16:01:19Z</cp:lastPrinted>
  <dcterms:created xsi:type="dcterms:W3CDTF">2012-01-02T21:57:10Z</dcterms:created>
  <dcterms:modified xsi:type="dcterms:W3CDTF">2025-07-11T20:07:56Z</dcterms:modified>
</cp:coreProperties>
</file>