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473" documentId="8_{1C45253B-57BC-464C-9611-7DFD7FF000DA}" xr6:coauthVersionLast="47" xr6:coauthVersionMax="47" xr10:uidLastSave="{AA85ACA0-AA6F-491A-8274-0A5F1B06F335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7" l="1"/>
  <c r="D56" i="7" s="1"/>
  <c r="D22" i="7"/>
  <c r="D37" i="7" s="1"/>
  <c r="D65" i="7"/>
  <c r="D87" i="7"/>
  <c r="D91" i="7" s="1"/>
  <c r="D97" i="7" s="1"/>
  <c r="D66" i="7" l="1"/>
  <c r="D100" i="7"/>
  <c r="H116" i="6"/>
  <c r="F117" i="6" l="1"/>
  <c r="D67" i="7" l="1"/>
  <c r="I116" i="6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<sst xmlns="http://schemas.openxmlformats.org/spreadsheetml/2006/main" count="93" uniqueCount="79">
  <si>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</si>
  <si>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</si>
  <si>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</si>
  <si>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</si>
  <si>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</si>
  <si>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</si>
  <si>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</si>
  <si>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</si>
  <si>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</si>
  <si>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</si>
  <si>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</si>
  <si>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</si>
  <si>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</si>
  <si>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</si>
  <si>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</si>
  <si>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</si>
  <si>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</si>
  <si>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</si>
  <si>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</si>
  <si>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</si>
  <si>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</si>
  <si>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</si>
  <si>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</si>
  <si>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</si>
  <si>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</si>
  <si>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</si>
  <si>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</si>
  <si>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</si>
  <si>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</si>
  <si>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</si>
  <si>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</si>
  <si>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</si>
  <si>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</si>
  <si>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</si>
  <si>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</si>
  <si>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</si>
  <si>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</si>
  <si>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</si>
  <si>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</si>
  <si>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</si>
  <si>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</si>
  <si>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</si>
  <si>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</si>
  <si>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</si>
  <si>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</si>
  <si>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</si>
  <si>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</si>
  <si>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</si>
  <si>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</si>
  <si>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</si>
  <si>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</si>
  <si>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</si>
  <si>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</si>
  <si>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</si>
  <si>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</si>
  <si>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</si>
  <si>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</si>
  <si>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</si>
  <si>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</si>
  <si>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</si>
  <si>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</si>
  <si>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</si>
  <si>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</si>
  <si>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</si>
  <si>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</si>
  <si>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</si>
  <si>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</si>
  <si>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</si>
  <si>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</si>
  <si>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</si>
  <si>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</si>
  <si>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</si>
  <si>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</si>
  <si>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</si>
  <si>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</si>
  <si>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Al 30 de Abril 2025</t>
  </si>
  <si>
    <t>Abril</t>
  </si>
  <si>
    <t>Por el período que terminó al 30 de Abril 2025</t>
  </si>
  <si>
    <t>30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</si>
</sst>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F110"/>
  <sheetViews>
    <sheetView showGridLines="0" tabSelected="1" topLeftCell="A71" zoomScaleNormal="100" workbookViewId="0">
      <selection activeCell="D99" sqref="D99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8.7109375" style="58" customWidth="1"/>
    <col min="6" max="6" width="15" style="32" bestFit="1" customWidth="1"/>
    <col min="7" max="16384" width="9.140625" style="32"/>
  </cols>
  <sheetData>
    <row r="3" spans="2:6" x14ac:dyDescent="0.2">
      <c r="B3" s="21" t="s">
        <v>71</v>
      </c>
      <c r="C3" s="47"/>
    </row>
    <row r="4" spans="2:6" x14ac:dyDescent="0.2">
      <c r="B4" s="21" t="s">
        <v>59</v>
      </c>
      <c r="C4" s="47"/>
    </row>
    <row r="5" spans="2:6" x14ac:dyDescent="0.2">
      <c r="B5" s="21" t="s">
        <v>72</v>
      </c>
      <c r="C5" s="47"/>
    </row>
    <row r="6" spans="2:6" x14ac:dyDescent="0.2">
      <c r="B6" s="21" t="s">
        <v>75</v>
      </c>
      <c r="C6" s="47"/>
    </row>
    <row r="7" spans="2:6" x14ac:dyDescent="0.2">
      <c r="C7" s="47"/>
    </row>
    <row r="8" spans="2:6" x14ac:dyDescent="0.2">
      <c r="C8" s="47"/>
      <c r="D8" s="33" t="s">
        <v>76</v>
      </c>
      <c r="E8" s="59"/>
    </row>
    <row r="9" spans="2:6" x14ac:dyDescent="0.2">
      <c r="B9" s="1"/>
      <c r="C9" s="48"/>
      <c r="D9" s="34">
        <v>2025</v>
      </c>
    </row>
    <row r="10" spans="2:6" x14ac:dyDescent="0.2">
      <c r="B10" s="35" t="s">
        <v>0</v>
      </c>
      <c r="C10" s="2"/>
      <c r="D10" s="2"/>
    </row>
    <row r="11" spans="2:6" x14ac:dyDescent="0.2">
      <c r="B11" s="35" t="s">
        <v>1</v>
      </c>
      <c r="C11" s="2"/>
      <c r="D11" s="2"/>
    </row>
    <row r="12" spans="2:6" x14ac:dyDescent="0.2">
      <c r="B12" s="36" t="s">
        <v>2</v>
      </c>
      <c r="C12" s="52" t="s">
        <v>3</v>
      </c>
      <c r="D12" s="49">
        <v>5998079</v>
      </c>
      <c r="E12" s="60"/>
      <c r="F12" s="70"/>
    </row>
    <row r="13" spans="2:6" x14ac:dyDescent="0.2">
      <c r="B13" s="36" t="s">
        <v>4</v>
      </c>
      <c r="C13" s="52"/>
      <c r="D13" s="49">
        <v>16834223</v>
      </c>
      <c r="E13" s="60"/>
      <c r="F13" s="70"/>
    </row>
    <row r="14" spans="2:6" x14ac:dyDescent="0.2">
      <c r="B14" s="36" t="s">
        <v>5</v>
      </c>
      <c r="C14" s="52"/>
      <c r="D14" s="49">
        <v>7269629</v>
      </c>
      <c r="E14" s="60"/>
      <c r="F14" s="70"/>
    </row>
    <row r="15" spans="2:6" x14ac:dyDescent="0.2">
      <c r="B15" s="36" t="s">
        <v>6</v>
      </c>
      <c r="C15" s="52"/>
      <c r="D15" s="49">
        <v>107588979</v>
      </c>
      <c r="E15" s="60"/>
      <c r="F15" s="70"/>
    </row>
    <row r="16" spans="2:6" x14ac:dyDescent="0.2">
      <c r="B16" s="36" t="s">
        <v>7</v>
      </c>
      <c r="C16" s="52"/>
      <c r="D16" s="49">
        <v>4851527</v>
      </c>
      <c r="E16" s="60"/>
      <c r="F16" s="70"/>
    </row>
    <row r="17" spans="2:6" x14ac:dyDescent="0.2">
      <c r="B17" s="36" t="s">
        <v>8</v>
      </c>
      <c r="C17" s="52"/>
      <c r="D17" s="49">
        <v>5374690</v>
      </c>
      <c r="E17" s="60"/>
      <c r="F17" s="70"/>
    </row>
    <row r="18" spans="2:6" x14ac:dyDescent="0.2">
      <c r="B18" s="36" t="s">
        <v>9</v>
      </c>
      <c r="C18" s="52"/>
      <c r="D18" s="49">
        <v>4015058</v>
      </c>
      <c r="E18" s="60"/>
      <c r="F18" s="70"/>
    </row>
    <row r="19" spans="2:6" x14ac:dyDescent="0.2">
      <c r="B19" s="36" t="s">
        <v>10</v>
      </c>
      <c r="C19" s="52"/>
      <c r="D19" s="49">
        <v>3571218</v>
      </c>
      <c r="E19" s="60"/>
      <c r="F19" s="70"/>
    </row>
    <row r="20" spans="2:6" hidden="1" x14ac:dyDescent="0.2">
      <c r="B20" s="36" t="s">
        <v>11</v>
      </c>
      <c r="C20" s="52"/>
      <c r="D20" s="53">
        <v>0</v>
      </c>
      <c r="E20" s="61"/>
      <c r="F20" s="70"/>
    </row>
    <row r="21" spans="2:6" ht="15" thickBot="1" x14ac:dyDescent="0.25">
      <c r="B21" s="36" t="s">
        <v>12</v>
      </c>
      <c r="C21" s="52"/>
      <c r="D21" s="50">
        <v>4718788</v>
      </c>
      <c r="E21" s="60"/>
      <c r="F21" s="70"/>
    </row>
    <row r="22" spans="2:6" x14ac:dyDescent="0.2">
      <c r="B22" s="37" t="s">
        <v>13</v>
      </c>
      <c r="C22" s="52"/>
      <c r="D22" s="51">
        <f>SUM(D12:D21)</f>
        <v>160222191</v>
      </c>
      <c r="E22" s="60"/>
      <c r="F22" s="70"/>
    </row>
    <row r="23" spans="2:6" x14ac:dyDescent="0.2">
      <c r="B23" s="36"/>
      <c r="C23" s="52"/>
      <c r="D23" s="52"/>
      <c r="E23" s="62"/>
      <c r="F23" s="70"/>
    </row>
    <row r="24" spans="2:6" x14ac:dyDescent="0.2">
      <c r="B24" s="36" t="s">
        <v>14</v>
      </c>
      <c r="C24" s="52"/>
      <c r="D24" s="49">
        <v>401101104</v>
      </c>
      <c r="E24" s="60"/>
      <c r="F24" s="70"/>
    </row>
    <row r="25" spans="2:6" hidden="1" x14ac:dyDescent="0.2">
      <c r="B25" s="36" t="s">
        <v>15</v>
      </c>
      <c r="C25" s="52"/>
      <c r="D25" s="53">
        <v>0</v>
      </c>
      <c r="E25" s="61"/>
      <c r="F25" s="70"/>
    </row>
    <row r="26" spans="2:6" x14ac:dyDescent="0.2">
      <c r="B26" s="36" t="s">
        <v>16</v>
      </c>
      <c r="C26" s="52"/>
      <c r="D26" s="49">
        <v>58255666</v>
      </c>
      <c r="E26" s="60"/>
      <c r="F26" s="70"/>
    </row>
    <row r="27" spans="2:6" hidden="1" x14ac:dyDescent="0.2">
      <c r="B27" s="36" t="s">
        <v>17</v>
      </c>
      <c r="C27" s="52"/>
      <c r="D27" s="53">
        <v>-380069</v>
      </c>
      <c r="E27" s="61"/>
      <c r="F27" s="70"/>
    </row>
    <row r="28" spans="2:6" x14ac:dyDescent="0.2">
      <c r="B28" s="36" t="s">
        <v>18</v>
      </c>
      <c r="C28" s="52"/>
      <c r="D28" s="49">
        <v>1290154</v>
      </c>
      <c r="E28" s="60"/>
      <c r="F28" s="70"/>
    </row>
    <row r="29" spans="2:6" hidden="1" x14ac:dyDescent="0.2">
      <c r="B29" s="36" t="s">
        <v>5</v>
      </c>
      <c r="C29" s="52"/>
      <c r="D29" s="53">
        <v>0</v>
      </c>
      <c r="E29" s="61"/>
      <c r="F29" s="70"/>
    </row>
    <row r="30" spans="2:6" hidden="1" x14ac:dyDescent="0.2">
      <c r="B30" s="36" t="s">
        <v>6</v>
      </c>
      <c r="C30" s="52"/>
      <c r="D30" s="53">
        <v>0</v>
      </c>
      <c r="E30" s="61"/>
      <c r="F30" s="70"/>
    </row>
    <row r="31" spans="2:6" hidden="1" x14ac:dyDescent="0.2">
      <c r="B31" s="36" t="s">
        <v>7</v>
      </c>
      <c r="C31" s="52"/>
      <c r="D31" s="53">
        <v>0</v>
      </c>
      <c r="E31" s="61"/>
      <c r="F31" s="70"/>
    </row>
    <row r="32" spans="2:6" x14ac:dyDescent="0.2">
      <c r="B32" s="36" t="s">
        <v>19</v>
      </c>
      <c r="C32" s="52"/>
      <c r="D32" s="49">
        <v>93278</v>
      </c>
      <c r="E32" s="60"/>
      <c r="F32" s="70"/>
    </row>
    <row r="33" spans="2:6" hidden="1" x14ac:dyDescent="0.2">
      <c r="B33" s="36" t="s">
        <v>11</v>
      </c>
      <c r="C33" s="52"/>
      <c r="D33" s="53">
        <v>0</v>
      </c>
      <c r="E33" s="61"/>
      <c r="F33" s="70"/>
    </row>
    <row r="34" spans="2:6" x14ac:dyDescent="0.2">
      <c r="B34" s="36" t="s">
        <v>12</v>
      </c>
      <c r="C34" s="52"/>
      <c r="D34" s="49">
        <v>4179644</v>
      </c>
      <c r="E34" s="60"/>
      <c r="F34" s="70"/>
    </row>
    <row r="35" spans="2:6" x14ac:dyDescent="0.2">
      <c r="B35" s="36" t="s">
        <v>20</v>
      </c>
      <c r="C35" s="52"/>
      <c r="D35" s="54">
        <v>134277347</v>
      </c>
      <c r="E35" s="63"/>
      <c r="F35" s="70"/>
    </row>
    <row r="36" spans="2:6" ht="15" thickBot="1" x14ac:dyDescent="0.25">
      <c r="B36" s="36" t="s">
        <v>21</v>
      </c>
      <c r="C36" s="52"/>
      <c r="D36" s="50">
        <v>3845739</v>
      </c>
      <c r="E36" s="60"/>
      <c r="F36" s="70"/>
    </row>
    <row r="37" spans="2:6" ht="15" thickBot="1" x14ac:dyDescent="0.25">
      <c r="B37" s="35" t="s">
        <v>22</v>
      </c>
      <c r="C37" s="52" t="s">
        <v>3</v>
      </c>
      <c r="D37" s="55">
        <f>SUM(D24:D36)+D22</f>
        <v>762885054</v>
      </c>
      <c r="E37" s="60"/>
      <c r="F37" s="70"/>
    </row>
    <row r="38" spans="2:6" ht="15" thickTop="1" x14ac:dyDescent="0.2">
      <c r="B38" s="35"/>
      <c r="C38" s="52"/>
      <c r="D38" s="52"/>
      <c r="E38" s="62"/>
      <c r="F38" s="70"/>
    </row>
    <row r="39" spans="2:6" x14ac:dyDescent="0.2">
      <c r="B39" s="37" t="s">
        <v>23</v>
      </c>
      <c r="C39" s="52"/>
      <c r="D39" s="49"/>
      <c r="E39" s="60"/>
      <c r="F39" s="70"/>
    </row>
    <row r="40" spans="2:6" x14ac:dyDescent="0.2">
      <c r="B40" s="37" t="s">
        <v>24</v>
      </c>
      <c r="C40" s="52"/>
      <c r="D40" s="52"/>
      <c r="E40" s="62"/>
      <c r="F40" s="70"/>
    </row>
    <row r="41" spans="2:6" x14ac:dyDescent="0.2">
      <c r="B41" s="38" t="s">
        <v>25</v>
      </c>
      <c r="C41" s="52" t="s">
        <v>3</v>
      </c>
      <c r="D41" s="49">
        <v>22213212</v>
      </c>
      <c r="E41" s="60"/>
      <c r="F41" s="70"/>
    </row>
    <row r="42" spans="2:6" x14ac:dyDescent="0.2">
      <c r="B42" s="38" t="s">
        <v>26</v>
      </c>
      <c r="C42" s="52"/>
      <c r="D42" s="49">
        <v>13193292</v>
      </c>
      <c r="E42" s="60"/>
      <c r="F42" s="70"/>
    </row>
    <row r="43" spans="2:6" x14ac:dyDescent="0.2">
      <c r="B43" s="38" t="s">
        <v>27</v>
      </c>
      <c r="C43" s="52"/>
      <c r="D43" s="49">
        <v>2283807</v>
      </c>
      <c r="E43" s="60"/>
      <c r="F43" s="70"/>
    </row>
    <row r="44" spans="2:6" x14ac:dyDescent="0.2">
      <c r="B44" s="38" t="s">
        <v>28</v>
      </c>
      <c r="C44" s="52"/>
      <c r="D44" s="49">
        <v>118388535</v>
      </c>
      <c r="E44" s="60"/>
      <c r="F44" s="70"/>
    </row>
    <row r="45" spans="2:6" x14ac:dyDescent="0.2">
      <c r="B45" s="38" t="s">
        <v>29</v>
      </c>
      <c r="C45" s="52"/>
      <c r="D45" s="53">
        <v>1293982</v>
      </c>
      <c r="E45" s="61"/>
      <c r="F45" s="70"/>
    </row>
    <row r="46" spans="2:6" hidden="1" x14ac:dyDescent="0.2">
      <c r="B46" s="38" t="s">
        <v>30</v>
      </c>
      <c r="C46" s="52"/>
      <c r="D46" s="53">
        <v>0</v>
      </c>
      <c r="E46" s="60"/>
      <c r="F46" s="70"/>
    </row>
    <row r="47" spans="2:6" x14ac:dyDescent="0.2">
      <c r="B47" s="36" t="s">
        <v>31</v>
      </c>
      <c r="C47" s="52"/>
      <c r="D47" s="49">
        <v>1100000</v>
      </c>
      <c r="E47" s="60"/>
      <c r="F47" s="70"/>
    </row>
    <row r="48" spans="2:6" ht="15" thickBot="1" x14ac:dyDescent="0.25">
      <c r="B48" s="36" t="s">
        <v>32</v>
      </c>
      <c r="C48" s="52"/>
      <c r="D48" s="50">
        <v>1161586</v>
      </c>
      <c r="E48" s="60"/>
      <c r="F48" s="70"/>
    </row>
    <row r="49" spans="2:6" x14ac:dyDescent="0.2">
      <c r="B49" s="37" t="s">
        <v>33</v>
      </c>
      <c r="C49" s="52"/>
      <c r="D49" s="51">
        <f>SUM(D41:D48)</f>
        <v>159634414</v>
      </c>
      <c r="E49" s="60"/>
      <c r="F49" s="70"/>
    </row>
    <row r="50" spans="2:6" x14ac:dyDescent="0.2">
      <c r="B50" s="38"/>
      <c r="C50" s="52"/>
      <c r="D50" s="52"/>
      <c r="E50" s="62"/>
      <c r="F50" s="70"/>
    </row>
    <row r="51" spans="2:6" x14ac:dyDescent="0.2">
      <c r="B51" s="36" t="s">
        <v>34</v>
      </c>
      <c r="C51" s="52"/>
      <c r="D51" s="49">
        <v>66545272</v>
      </c>
      <c r="E51" s="60"/>
      <c r="F51" s="70"/>
    </row>
    <row r="52" spans="2:6" x14ac:dyDescent="0.2">
      <c r="B52" s="36" t="s">
        <v>31</v>
      </c>
      <c r="C52" s="52"/>
      <c r="D52" s="49">
        <v>9851612</v>
      </c>
      <c r="E52" s="60"/>
      <c r="F52" s="70"/>
    </row>
    <row r="53" spans="2:6" hidden="1" x14ac:dyDescent="0.2">
      <c r="B53" s="38" t="s">
        <v>60</v>
      </c>
      <c r="C53" s="52"/>
      <c r="D53" s="53">
        <v>0</v>
      </c>
      <c r="E53" s="61"/>
      <c r="F53" s="70"/>
    </row>
    <row r="54" spans="2:6" x14ac:dyDescent="0.2">
      <c r="B54" s="38" t="s">
        <v>35</v>
      </c>
      <c r="C54" s="52"/>
      <c r="D54" s="49">
        <v>2814910</v>
      </c>
      <c r="E54" s="60"/>
      <c r="F54" s="70"/>
    </row>
    <row r="55" spans="2:6" ht="15" thickBot="1" x14ac:dyDescent="0.25">
      <c r="B55" s="38" t="s">
        <v>61</v>
      </c>
      <c r="C55" s="52"/>
      <c r="D55" s="50">
        <v>5375948</v>
      </c>
      <c r="E55" s="60"/>
      <c r="F55" s="70"/>
    </row>
    <row r="56" spans="2:6" ht="15" thickBot="1" x14ac:dyDescent="0.25">
      <c r="B56" s="37" t="s">
        <v>36</v>
      </c>
      <c r="C56" s="52"/>
      <c r="D56" s="56">
        <f>SUM(D51:D55)+D49</f>
        <v>244222156</v>
      </c>
      <c r="E56" s="60"/>
      <c r="F56" s="70"/>
    </row>
    <row r="57" spans="2:6" x14ac:dyDescent="0.2">
      <c r="B57" s="37"/>
      <c r="C57" s="52"/>
      <c r="D57" s="52"/>
      <c r="E57" s="62"/>
      <c r="F57" s="70"/>
    </row>
    <row r="58" spans="2:6" x14ac:dyDescent="0.2">
      <c r="B58" s="37" t="s">
        <v>37</v>
      </c>
      <c r="C58" s="52"/>
      <c r="D58" s="52"/>
      <c r="E58" s="62"/>
      <c r="F58" s="70"/>
    </row>
    <row r="59" spans="2:6" x14ac:dyDescent="0.2">
      <c r="B59" s="38" t="s">
        <v>38</v>
      </c>
      <c r="C59" s="52"/>
      <c r="D59" s="49">
        <v>322841400</v>
      </c>
      <c r="E59" s="64"/>
      <c r="F59" s="70"/>
    </row>
    <row r="60" spans="2:6" x14ac:dyDescent="0.2">
      <c r="B60" s="38" t="s">
        <v>39</v>
      </c>
      <c r="C60" s="52"/>
      <c r="D60" s="49">
        <v>81446258</v>
      </c>
      <c r="E60" s="65"/>
      <c r="F60" s="70"/>
    </row>
    <row r="61" spans="2:6" ht="15" thickBot="1" x14ac:dyDescent="0.25">
      <c r="B61" s="38" t="s">
        <v>40</v>
      </c>
      <c r="C61" s="52"/>
      <c r="D61" s="50">
        <v>114375240</v>
      </c>
      <c r="E61" s="66"/>
      <c r="F61" s="70"/>
    </row>
    <row r="62" spans="2:6" ht="15" hidden="1" thickBot="1" x14ac:dyDescent="0.25">
      <c r="B62" s="38" t="s">
        <v>41</v>
      </c>
      <c r="C62" s="52"/>
      <c r="D62" s="57">
        <v>0</v>
      </c>
      <c r="E62" s="61"/>
      <c r="F62" s="70"/>
    </row>
    <row r="63" spans="2:6" hidden="1" x14ac:dyDescent="0.2">
      <c r="B63" s="38" t="s">
        <v>42</v>
      </c>
      <c r="C63" s="52"/>
      <c r="D63" s="49">
        <v>513455301</v>
      </c>
      <c r="E63" s="60"/>
      <c r="F63" s="70"/>
    </row>
    <row r="64" spans="2:6" ht="15" hidden="1" thickBot="1" x14ac:dyDescent="0.25">
      <c r="B64" s="38" t="s">
        <v>43</v>
      </c>
      <c r="C64" s="52"/>
      <c r="D64" s="57">
        <v>0</v>
      </c>
      <c r="E64" s="61"/>
      <c r="F64" s="70"/>
    </row>
    <row r="65" spans="2:6" ht="15" thickBot="1" x14ac:dyDescent="0.25">
      <c r="B65" s="37" t="s">
        <v>44</v>
      </c>
      <c r="C65" s="52"/>
      <c r="D65" s="50">
        <f>SUM(D59:D61)</f>
        <v>518662898</v>
      </c>
      <c r="E65" s="60"/>
      <c r="F65" s="70"/>
    </row>
    <row r="66" spans="2:6" ht="15" thickBot="1" x14ac:dyDescent="0.25">
      <c r="B66" s="37" t="s">
        <v>45</v>
      </c>
      <c r="C66" s="52" t="s">
        <v>3</v>
      </c>
      <c r="D66" s="55">
        <f>+D65+D56</f>
        <v>762885054</v>
      </c>
      <c r="E66" s="60"/>
      <c r="F66" s="70"/>
    </row>
    <row r="67" spans="2:6" ht="15" thickTop="1" x14ac:dyDescent="0.2">
      <c r="C67" s="47"/>
      <c r="D67" s="39">
        <f>+D66-D37</f>
        <v>0</v>
      </c>
      <c r="E67" s="67"/>
      <c r="F67" s="70"/>
    </row>
    <row r="68" spans="2:6" x14ac:dyDescent="0.2">
      <c r="C68" s="47"/>
      <c r="D68" s="40">
        <v>0</v>
      </c>
      <c r="E68" s="68"/>
      <c r="F68" s="70"/>
    </row>
    <row r="69" spans="2:6" x14ac:dyDescent="0.2">
      <c r="C69" s="47"/>
      <c r="D69" s="41"/>
      <c r="E69" s="68"/>
    </row>
    <row r="70" spans="2:6" x14ac:dyDescent="0.2">
      <c r="B70" s="29"/>
      <c r="C70" s="47"/>
      <c r="D70" s="42"/>
    </row>
    <row r="71" spans="2:6" x14ac:dyDescent="0.2">
      <c r="B71" s="29"/>
      <c r="C71" s="47"/>
      <c r="D71" s="42"/>
    </row>
    <row r="72" spans="2:6" x14ac:dyDescent="0.2">
      <c r="C72" s="47"/>
    </row>
    <row r="73" spans="2:6" x14ac:dyDescent="0.2">
      <c r="C73" s="47"/>
    </row>
    <row r="74" spans="2:6" x14ac:dyDescent="0.2">
      <c r="C74" s="47"/>
    </row>
    <row r="75" spans="2:6" x14ac:dyDescent="0.2">
      <c r="B75" s="43" t="s">
        <v>73</v>
      </c>
      <c r="C75" s="47"/>
    </row>
    <row r="76" spans="2:6" x14ac:dyDescent="0.2">
      <c r="B76" s="43" t="s">
        <v>59</v>
      </c>
      <c r="C76" s="47"/>
    </row>
    <row r="77" spans="2:6" x14ac:dyDescent="0.2">
      <c r="B77" s="43" t="s">
        <v>74</v>
      </c>
      <c r="C77" s="47"/>
    </row>
    <row r="78" spans="2:6" x14ac:dyDescent="0.2">
      <c r="B78" s="43" t="s">
        <v>77</v>
      </c>
      <c r="C78" s="47"/>
    </row>
    <row r="82" spans="2:5" x14ac:dyDescent="0.2">
      <c r="D82" s="30" t="s">
        <v>78</v>
      </c>
    </row>
    <row r="83" spans="2:5" x14ac:dyDescent="0.2">
      <c r="B83" s="3"/>
      <c r="C83" s="4"/>
      <c r="D83" s="34">
        <v>2025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44">
        <v>85616177</v>
      </c>
      <c r="E85" s="69"/>
    </row>
    <row r="86" spans="2:5" ht="15" thickBot="1" x14ac:dyDescent="0.25">
      <c r="B86" s="3" t="s">
        <v>47</v>
      </c>
      <c r="C86" s="4"/>
      <c r="D86" s="45">
        <v>-39222548</v>
      </c>
      <c r="E86" s="69"/>
    </row>
    <row r="87" spans="2:5" x14ac:dyDescent="0.2">
      <c r="B87" s="7" t="s">
        <v>48</v>
      </c>
      <c r="C87" s="4"/>
      <c r="D87" s="44">
        <f>SUM(D85:D86)</f>
        <v>46393629</v>
      </c>
      <c r="E87" s="69"/>
    </row>
    <row r="88" spans="2:5" x14ac:dyDescent="0.2">
      <c r="B88" s="3"/>
      <c r="C88" s="4"/>
      <c r="D88" s="44"/>
      <c r="E88" s="69"/>
    </row>
    <row r="89" spans="2:5" x14ac:dyDescent="0.2">
      <c r="B89" s="3" t="s">
        <v>49</v>
      </c>
      <c r="C89" s="4"/>
      <c r="D89" s="44">
        <v>-15219520</v>
      </c>
      <c r="E89" s="69"/>
    </row>
    <row r="90" spans="2:5" ht="26.25" thickBot="1" x14ac:dyDescent="0.25">
      <c r="B90" s="3" t="s">
        <v>50</v>
      </c>
      <c r="C90" s="4"/>
      <c r="D90" s="45">
        <v>-27551398</v>
      </c>
      <c r="E90" s="69"/>
    </row>
    <row r="91" spans="2:5" x14ac:dyDescent="0.2">
      <c r="B91" s="7" t="s">
        <v>51</v>
      </c>
      <c r="C91" s="4"/>
      <c r="D91" s="44">
        <f>SUM(D89:D90)+D87</f>
        <v>3622711</v>
      </c>
      <c r="E91" s="69"/>
    </row>
    <row r="92" spans="2:5" x14ac:dyDescent="0.2">
      <c r="B92" s="7"/>
      <c r="C92" s="4"/>
      <c r="D92" s="44"/>
      <c r="E92" s="69"/>
    </row>
    <row r="93" spans="2:5" x14ac:dyDescent="0.2">
      <c r="B93" s="3" t="s">
        <v>52</v>
      </c>
      <c r="C93" s="4"/>
      <c r="D93" s="44">
        <v>1361694</v>
      </c>
      <c r="E93" s="69"/>
    </row>
    <row r="94" spans="2:5" x14ac:dyDescent="0.2">
      <c r="B94" s="3" t="s">
        <v>53</v>
      </c>
      <c r="C94" s="4"/>
      <c r="D94" s="44">
        <v>-27478</v>
      </c>
      <c r="E94" s="69"/>
    </row>
    <row r="95" spans="2:5" x14ac:dyDescent="0.2">
      <c r="B95" s="3" t="s">
        <v>54</v>
      </c>
      <c r="C95" s="4"/>
      <c r="D95" s="44">
        <v>4476</v>
      </c>
      <c r="E95" s="69"/>
    </row>
    <row r="96" spans="2:5" ht="15" thickBot="1" x14ac:dyDescent="0.25">
      <c r="B96" s="3" t="s">
        <v>55</v>
      </c>
      <c r="C96" s="4"/>
      <c r="D96" s="45">
        <v>1385896</v>
      </c>
      <c r="E96" s="69"/>
    </row>
    <row r="97" spans="2:5" x14ac:dyDescent="0.2">
      <c r="B97" s="7" t="s">
        <v>56</v>
      </c>
      <c r="C97" s="4"/>
      <c r="D97" s="44">
        <f>SUM(D93:D96)+D91</f>
        <v>6347299</v>
      </c>
      <c r="E97" s="69"/>
    </row>
    <row r="98" spans="2:5" x14ac:dyDescent="0.2">
      <c r="B98" s="3"/>
      <c r="C98" s="8"/>
      <c r="D98" s="44"/>
      <c r="E98" s="69"/>
    </row>
    <row r="99" spans="2:5" ht="15" thickBot="1" x14ac:dyDescent="0.25">
      <c r="B99" s="3" t="s">
        <v>57</v>
      </c>
      <c r="C99" s="8"/>
      <c r="D99" s="45">
        <v>-1834146</v>
      </c>
      <c r="E99" s="69"/>
    </row>
    <row r="100" spans="2:5" ht="15" thickBot="1" x14ac:dyDescent="0.25">
      <c r="B100" s="7" t="s">
        <v>58</v>
      </c>
      <c r="C100" s="4" t="s">
        <v>3</v>
      </c>
      <c r="D100" s="46">
        <f>+D97+D99</f>
        <v>4513153</v>
      </c>
      <c r="E100" s="69"/>
    </row>
    <row r="101" spans="2:5" ht="15" thickTop="1" x14ac:dyDescent="0.2">
      <c r="B101" s="7"/>
      <c r="C101" s="4"/>
      <c r="D101" s="44"/>
    </row>
    <row r="102" spans="2:5" x14ac:dyDescent="0.2">
      <c r="B102" s="7"/>
      <c r="C102" s="4"/>
      <c r="D102" s="44"/>
    </row>
    <row r="103" spans="2:5" x14ac:dyDescent="0.2">
      <c r="B103" s="7"/>
      <c r="C103" s="4"/>
      <c r="D103" s="44"/>
    </row>
    <row r="104" spans="2:5" x14ac:dyDescent="0.2">
      <c r="B104" s="7"/>
      <c r="C104" s="4"/>
      <c r="D104" s="44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2"/>
      <c r="D107" s="42"/>
    </row>
    <row r="108" spans="2:5" x14ac:dyDescent="0.2">
      <c r="B108" s="29"/>
      <c r="C108" s="42"/>
      <c r="D108" s="42"/>
    </row>
    <row r="109" spans="2:5" x14ac:dyDescent="0.2">
      <c r="B109" s="29"/>
      <c r="C109" s="29"/>
      <c r="D109" s="29"/>
    </row>
    <row r="110" spans="2:5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2025-06-13T23:36:09Z</dcterms:modified>
</cp:coreProperties>
</file>