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TADOS FINANCIEROS Y REGISTROS DE CIERRE\Estados Financieros 2025\5. Mayo 2025\"/>
    </mc:Choice>
  </mc:AlternateContent>
  <xr:revisionPtr revIDLastSave="0" documentId="13_ncr:1_{C9AB2E9E-A6FB-4984-AA61-3FBE30C5988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4" i="3"/>
  <c r="E93" i="3"/>
  <c r="E88" i="3"/>
  <c r="E81" i="3"/>
  <c r="E79" i="3"/>
  <c r="E78" i="3"/>
  <c r="E74" i="3"/>
  <c r="E73" i="3"/>
  <c r="E52" i="3"/>
  <c r="E50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3" i="3"/>
  <c r="E28" i="3" l="1"/>
  <c r="E21" i="3"/>
  <c r="E38" i="3"/>
  <c r="E30" i="3" l="1"/>
  <c r="E54" i="3"/>
  <c r="E82" i="3" l="1"/>
  <c r="E98" i="3"/>
  <c r="E42" i="3" l="1"/>
  <c r="E55" i="3" s="1"/>
  <c r="E75" i="3" l="1"/>
  <c r="C66" i="3"/>
  <c r="E85" i="3" l="1"/>
  <c r="E90" i="3" s="1"/>
  <c r="E99" i="3" s="1"/>
  <c r="C63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<sst xmlns="http://schemas.openxmlformats.org/spreadsheetml/2006/main" count="75" uniqueCount="72">
  <si>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</si>
  <si>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</si>
  <si>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</si>
  <si>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</si>
  <si>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</si>
  <si>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</si>
  <si>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</si>
  <si>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</si>
  <si>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</si>
  <si>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</si>
  <si>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</si>
  <si>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</si>
  <si>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</si>
  <si>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</si>
  <si>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</si>
  <si>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</si>
  <si>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</si>
  <si>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</si>
  <si>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</si>
  <si>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</si>
  <si>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</si>
  <si>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</si>
  <si>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</si>
  <si>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</si>
  <si>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</si>
  <si>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</si>
  <si>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</si>
  <si>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</si>
  <si>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</si>
  <si>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</si>
  <si>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</si>
  <si>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</si>
  <si>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</si>
  <si>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</si>
  <si>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</si>
  <si>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</si>
  <si>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</si>
  <si>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</si>
  <si>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</si>
  <si>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</si>
  <si>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</si>
  <si>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</si>
  <si>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</si>
  <si>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</si>
  <si>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</si>
  <si>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</si>
  <si>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</si>
  <si>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</si>
  <si>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</si>
  <si>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</si>
  <si>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</si>
  <si>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</si>
  <si>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</si>
  <si>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</si>
  <si>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</si>
  <si>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</si>
  <si>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</si>
  <si>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</si>
  <si>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</si>
  <si>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</si>
  <si>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</si>
  <si>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</si>
  <si>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</si>
  <si>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</si>
  <si>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</si>
  <si>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</si>
  <si>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</si>
  <si>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</si>
  <si>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</si>
  <si>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</si>
  <si>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</si>
  <si>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31 de mayo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</si>
</sst>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88" zoomScaleNormal="88" workbookViewId="0">
      <selection activeCell="E107" sqref="E107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2025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(150+149635.97)/1000</f>
        <v>149.78596999999999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681710.78/1000</f>
        <v>681.71078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434890.34/1000</f>
        <v>434.89034000000004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29730.38/1000</f>
        <v>29.73038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20408.31/1000</f>
        <v>20.40831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78618.53/1000</f>
        <v>78.618529999999993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1400.1443100000001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9357.71/1000</f>
        <v>9.3577099999999991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11268.74/1000</f>
        <v>11.268739999999999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367474.27/1000</f>
        <v>367.47427000000005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26914.58/1000</f>
        <v>26.914580000000001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415.01530000000002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1815.1596100000002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>
      <c r="C34" s="1" t="s">
        <v>62</v>
      </c>
      <c r="E34" s="8"/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110053.49/1000</f>
        <v>110.05349000000001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116801.87/1000</f>
        <v>116.80186999999999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226.85536000000002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105826.79/1000</f>
        <v>105.82678999999999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105.82678999999999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131669.18/1000</f>
        <v>131.66917999999998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240501.48/1000</f>
        <v>240.50148000000002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1482.4774600000001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1815.1596100000002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31 de mayo 2025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2025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108788.31/1000</f>
        <v>108.78831</v>
      </c>
    </row>
    <row r="74" spans="3:5">
      <c r="C74" s="27" t="s">
        <v>43</v>
      </c>
      <c r="D74" s="27"/>
      <c r="E74" s="22">
        <f>89375.24/1000</f>
        <v>89.375240000000005</v>
      </c>
    </row>
    <row r="75" spans="3:5">
      <c r="C75" s="27"/>
      <c r="D75" s="27"/>
      <c r="E75" s="29">
        <f>SUM(E73:E74)</f>
        <v>198.16354999999999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31796.24/1000</f>
        <v>31.796240000000001</v>
      </c>
    </row>
    <row r="79" spans="3:5">
      <c r="C79" s="27" t="s">
        <v>47</v>
      </c>
      <c r="D79" s="27"/>
      <c r="E79" s="54">
        <f>86289.23/1000</f>
        <v>86.289229999999989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7180.16/1000</f>
        <v>7.1801599999999999</v>
      </c>
    </row>
    <row r="82" spans="3:5">
      <c r="C82" s="27"/>
      <c r="D82" s="27"/>
      <c r="E82" s="38">
        <f>SUM(E78:E81)</f>
        <v>125.26562999999999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72.897919999999999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10520.96/1000</f>
        <v>10.520959999999999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83.418880000000001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2765.93/1000</f>
        <v>2.76593</v>
      </c>
    </row>
    <row r="94" spans="3:5">
      <c r="C94" s="27" t="s">
        <v>57</v>
      </c>
      <c r="D94" s="27"/>
      <c r="E94" s="8">
        <f>223.45/1000</f>
        <v>0.22344999999999998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20492.02/1000</f>
        <v>20.49202</v>
      </c>
    </row>
    <row r="98" spans="3:6">
      <c r="C98" s="27"/>
      <c r="D98" s="27"/>
      <c r="E98" s="32">
        <f>+E93+E94+E97</f>
        <v>23.481400000000001</v>
      </c>
      <c r="F98" s="44"/>
    </row>
    <row r="99" spans="3:6" ht="13">
      <c r="C99" s="30" t="s">
        <v>58</v>
      </c>
      <c r="D99" s="27"/>
      <c r="E99" s="39">
        <f>+E90-E98+E96</f>
        <v>59.937480000000001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2025-06-10T22:17:12Z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MSIP_Label_acce7904-3fae-40e6-ab3b-e29b9d7cf90e_Enabled">
    <vt:lpwstr>true</vt:lpwstr>
  </property>
  <property fmtid="{D5CDD505-2E9C-101B-9397-08002B2CF9AE}" pid="9" name="MSIP_Label_acce7904-3fae-40e6-ab3b-e29b9d7cf90e_SetDate">
    <vt:lpwstr>2025-05-08T16:05:37Z</vt:lpwstr>
  </property>
  <property fmtid="{D5CDD505-2E9C-101B-9397-08002B2CF9AE}" pid="10" name="MSIP_Label_acce7904-3fae-40e6-ab3b-e29b9d7cf90e_Method">
    <vt:lpwstr>Privileged</vt:lpwstr>
  </property>
  <property fmtid="{D5CDD505-2E9C-101B-9397-08002B2CF9AE}" pid="11" name="MSIP_Label_acce7904-3fae-40e6-ab3b-e29b9d7cf90e_Name">
    <vt:lpwstr>Para uso externo</vt:lpwstr>
  </property>
  <property fmtid="{D5CDD505-2E9C-101B-9397-08002B2CF9AE}" pid="12" name="MSIP_Label_acce7904-3fae-40e6-ab3b-e29b9d7cf90e_SiteId">
    <vt:lpwstr>bc9c11a8-1feb-4036-ac3b-9e38a7dc4e63</vt:lpwstr>
  </property>
  <property fmtid="{D5CDD505-2E9C-101B-9397-08002B2CF9AE}" pid="13" name="MSIP_Label_acce7904-3fae-40e6-ab3b-e29b9d7cf90e_ActionId">
    <vt:lpwstr>c2bd6ab6-46f6-4ce5-8f31-2cc0c8a28b2e</vt:lpwstr>
  </property>
  <property fmtid="{D5CDD505-2E9C-101B-9397-08002B2CF9AE}" pid="14" name="MSIP_Label_acce7904-3fae-40e6-ab3b-e29b9d7cf90e_ContentBits">
    <vt:lpwstr>0</vt:lpwstr>
  </property>
</Properties>
</file>