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B2CAC8F5-A784-4376-A0EE-37175C4738A5}" xr6:coauthVersionLast="47" xr6:coauthVersionMax="47" xr10:uidLastSave="{00000000-0000-0000-0000-000000000000}"/>
  <bookViews>
    <workbookView xWindow="28680" yWindow="-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5" l="1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<sst xmlns="http://schemas.openxmlformats.org/spreadsheetml/2006/main" count="133" uniqueCount="124">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</sst>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753036</xdr:rowOff>
    </xdr:from>
    <xdr:to>
      <xdr:col>0</xdr:col>
      <xdr:colOff>1264023</xdr:colOff>
      <xdr:row>5</xdr:row>
      <xdr:rowOff>37307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CD5BD8-FB52-4420-94F2-FC79078C4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53036"/>
          <a:ext cx="1084729" cy="1220647"/>
        </a:xfrm>
        <a:prstGeom prst="rect">
          <a:avLst/>
        </a:prstGeom>
      </xdr:spPr>
    </xdr:pic>
    <xdr:clientData/>
  </xdr:twoCellAnchor>
  <xdr:twoCellAnchor>
    <xdr:from>
      <xdr:col>7</xdr:col>
      <xdr:colOff>3086547</xdr:colOff>
      <xdr:row>68</xdr:row>
      <xdr:rowOff>107579</xdr:rowOff>
    </xdr:from>
    <xdr:to>
      <xdr:col>12</xdr:col>
      <xdr:colOff>57221</xdr:colOff>
      <xdr:row>71</xdr:row>
      <xdr:rowOff>18321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826F32A-F58E-41A5-A528-913F277F6AFB}"/>
            </a:ext>
          </a:extLst>
        </xdr:cNvPr>
        <xdr:cNvSpPr txBox="1">
          <a:spLocks noChangeArrowheads="1"/>
        </xdr:cNvSpPr>
      </xdr:nvSpPr>
      <xdr:spPr bwMode="auto">
        <a:xfrm>
          <a:off x="10231418" y="12586450"/>
          <a:ext cx="2806697" cy="4934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2348755</xdr:colOff>
      <xdr:row>68</xdr:row>
      <xdr:rowOff>143549</xdr:rowOff>
    </xdr:from>
    <xdr:to>
      <xdr:col>3</xdr:col>
      <xdr:colOff>654091</xdr:colOff>
      <xdr:row>71</xdr:row>
      <xdr:rowOff>65443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4B67D91-82AF-40DE-BE51-79C89F79F50C}"/>
            </a:ext>
          </a:extLst>
        </xdr:cNvPr>
        <xdr:cNvSpPr txBox="1">
          <a:spLocks noChangeArrowheads="1"/>
        </xdr:cNvSpPr>
      </xdr:nvSpPr>
      <xdr:spPr bwMode="auto">
        <a:xfrm>
          <a:off x="2348755" y="12622420"/>
          <a:ext cx="2653218" cy="504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H75" sqref="H75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29484218.910000004</v>
      </c>
      <c r="H8" s="13" t="s">
        <v>116</v>
      </c>
      <c r="I8" s="5"/>
      <c r="J8" s="5"/>
      <c r="K8" s="5"/>
      <c r="M8" s="6">
        <f>SUM(K9:K28)</f>
        <v>18185429.380000003</v>
      </c>
    </row>
    <row r="9" spans="1:16" x14ac:dyDescent="0.25">
      <c r="A9" s="1" t="s">
        <v>4</v>
      </c>
      <c r="D9" s="2">
        <f>+B10+B11</f>
        <v>3058148.04</v>
      </c>
      <c r="H9" s="1" t="s">
        <v>24</v>
      </c>
      <c r="K9" s="2">
        <f>SUM(I10:I12)</f>
        <v>204007.80000000002</v>
      </c>
      <c r="P9"/>
    </row>
    <row r="10" spans="1:16" x14ac:dyDescent="0.25">
      <c r="A10" s="12" t="s">
        <v>1</v>
      </c>
      <c r="B10" s="2">
        <v>50613.68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3007534.36</v>
      </c>
      <c r="F11" s="8"/>
      <c r="H11" s="12" t="s">
        <v>25</v>
      </c>
      <c r="I11" s="47">
        <v>151611.42000000001</v>
      </c>
    </row>
    <row r="12" spans="1:16" x14ac:dyDescent="0.25">
      <c r="A12" s="1" t="s">
        <v>26</v>
      </c>
      <c r="D12" s="2">
        <f>SUM(B13:B16)</f>
        <v>9318214.4199999999</v>
      </c>
      <c r="H12" s="12" t="s">
        <v>27</v>
      </c>
      <c r="I12" s="48">
        <v>52396.38</v>
      </c>
    </row>
    <row r="13" spans="1:16" x14ac:dyDescent="0.25">
      <c r="A13" s="12" t="s">
        <v>28</v>
      </c>
      <c r="B13" s="9">
        <v>4690046.7</v>
      </c>
      <c r="D13" s="9"/>
      <c r="H13" s="1" t="s">
        <v>29</v>
      </c>
      <c r="K13" s="2">
        <f>SUM(I14:I16)</f>
        <v>10881996.980000002</v>
      </c>
    </row>
    <row r="14" spans="1:16" x14ac:dyDescent="0.25">
      <c r="A14" s="12" t="s">
        <v>31</v>
      </c>
      <c r="B14" s="9">
        <v>3855491.43</v>
      </c>
      <c r="D14" s="9"/>
      <c r="H14" s="12" t="s">
        <v>30</v>
      </c>
      <c r="I14" s="9">
        <v>8597475.4000000004</v>
      </c>
    </row>
    <row r="15" spans="1:16" x14ac:dyDescent="0.25">
      <c r="A15" s="12" t="s">
        <v>33</v>
      </c>
      <c r="B15" s="9">
        <v>791225.17</v>
      </c>
      <c r="D15" s="8"/>
      <c r="H15" s="12" t="s">
        <v>32</v>
      </c>
      <c r="I15" s="9">
        <v>2271819.7000000002</v>
      </c>
    </row>
    <row r="16" spans="1:16" x14ac:dyDescent="0.25">
      <c r="A16" s="12" t="s">
        <v>115</v>
      </c>
      <c r="B16" s="17">
        <v>-18548.88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13016891.630000001</v>
      </c>
      <c r="F17" s="5"/>
      <c r="H17" s="26" t="s">
        <v>36</v>
      </c>
      <c r="I17" s="9"/>
      <c r="K17" s="2">
        <f>+I18</f>
        <v>1338565.92</v>
      </c>
    </row>
    <row r="18" spans="1:14" x14ac:dyDescent="0.25">
      <c r="A18" s="12" t="s">
        <v>37</v>
      </c>
      <c r="B18" s="9">
        <v>11005915.17</v>
      </c>
      <c r="D18" s="9"/>
      <c r="F18" s="6"/>
      <c r="H18" s="12" t="s">
        <v>38</v>
      </c>
      <c r="I18" s="7">
        <v>1338565.92</v>
      </c>
    </row>
    <row r="19" spans="1:14" x14ac:dyDescent="0.25">
      <c r="A19" s="12" t="s">
        <v>39</v>
      </c>
      <c r="B19" s="9">
        <v>2043032.8</v>
      </c>
      <c r="D19" s="9"/>
      <c r="F19" s="6"/>
      <c r="H19" s="1" t="s">
        <v>40</v>
      </c>
      <c r="K19" s="2">
        <f>+I20+I21</f>
        <v>2529932.46</v>
      </c>
    </row>
    <row r="20" spans="1:14" x14ac:dyDescent="0.25">
      <c r="A20" s="12" t="s">
        <v>41</v>
      </c>
      <c r="B20" s="17">
        <v>-32056.34</v>
      </c>
      <c r="D20" s="9"/>
      <c r="F20" s="6"/>
      <c r="H20" s="12" t="s">
        <v>42</v>
      </c>
      <c r="I20" s="2">
        <v>1671817.2</v>
      </c>
    </row>
    <row r="21" spans="1:14" x14ac:dyDescent="0.25">
      <c r="A21" s="26" t="s">
        <v>43</v>
      </c>
      <c r="B21" s="15"/>
      <c r="D21" s="9">
        <f>+B22</f>
        <v>1738860.74</v>
      </c>
      <c r="F21" s="6"/>
      <c r="H21" s="12" t="s">
        <v>44</v>
      </c>
      <c r="I21" s="7">
        <v>858115.26</v>
      </c>
    </row>
    <row r="22" spans="1:14" x14ac:dyDescent="0.25">
      <c r="A22" s="12" t="s">
        <v>45</v>
      </c>
      <c r="B22" s="17">
        <v>1738860.74</v>
      </c>
      <c r="D22" s="9"/>
      <c r="F22" s="6"/>
      <c r="H22" s="1" t="s">
        <v>46</v>
      </c>
      <c r="K22" s="2">
        <f>SUM(I23:I25)</f>
        <v>2802153.91</v>
      </c>
    </row>
    <row r="23" spans="1:14" x14ac:dyDescent="0.25">
      <c r="A23" s="1" t="s">
        <v>47</v>
      </c>
      <c r="B23" s="9"/>
      <c r="D23" s="9">
        <f>SUM(B24)</f>
        <v>2352104.08</v>
      </c>
      <c r="F23" s="6"/>
      <c r="H23" s="12" t="s">
        <v>48</v>
      </c>
      <c r="I23" s="2">
        <v>460342.7</v>
      </c>
    </row>
    <row r="24" spans="1:14" x14ac:dyDescent="0.25">
      <c r="A24" s="12" t="s">
        <v>111</v>
      </c>
      <c r="B24" s="7">
        <v>2352104.08</v>
      </c>
      <c r="C24" s="32"/>
      <c r="D24" s="7"/>
      <c r="F24" s="6"/>
      <c r="H24" s="12" t="s">
        <v>49</v>
      </c>
      <c r="I24" s="2">
        <v>302427.90999999997</v>
      </c>
    </row>
    <row r="25" spans="1:14" x14ac:dyDescent="0.25">
      <c r="A25" s="12"/>
      <c r="B25" s="9"/>
      <c r="D25" s="9"/>
      <c r="F25" s="6"/>
      <c r="H25" s="12" t="s">
        <v>50</v>
      </c>
      <c r="I25" s="7">
        <v>2039383.3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195088.72</v>
      </c>
    </row>
    <row r="27" spans="1:14" x14ac:dyDescent="0.25">
      <c r="A27" s="12"/>
      <c r="B27" s="9"/>
      <c r="D27" s="9"/>
      <c r="F27" s="6"/>
      <c r="H27" s="12" t="s">
        <v>113</v>
      </c>
      <c r="I27" s="2">
        <v>195088.72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233683.59</v>
      </c>
    </row>
    <row r="29" spans="1:14" x14ac:dyDescent="0.25">
      <c r="A29" s="1" t="s">
        <v>6</v>
      </c>
      <c r="C29" s="2"/>
      <c r="D29" s="2">
        <f>SUM(B30:B35)</f>
        <v>1369171.21</v>
      </c>
      <c r="E29" s="1"/>
      <c r="F29" s="6">
        <f>+D29+D36</f>
        <v>295130.95999999996</v>
      </c>
      <c r="H29" s="12" t="s">
        <v>53</v>
      </c>
      <c r="I29" s="2">
        <v>233683.59</v>
      </c>
      <c r="K29" s="7"/>
    </row>
    <row r="30" spans="1:14" x14ac:dyDescent="0.25">
      <c r="A30" s="12" t="s">
        <v>7</v>
      </c>
      <c r="B30" s="2">
        <v>65106.34</v>
      </c>
      <c r="C30" s="2"/>
      <c r="E30" s="1"/>
    </row>
    <row r="31" spans="1:14" x14ac:dyDescent="0.25">
      <c r="A31" s="12" t="s">
        <v>8</v>
      </c>
      <c r="B31" s="2">
        <v>99926.07</v>
      </c>
      <c r="C31" s="2"/>
      <c r="E31" s="1"/>
    </row>
    <row r="32" spans="1:14" ht="15" x14ac:dyDescent="0.25">
      <c r="A32" s="12" t="s">
        <v>9</v>
      </c>
      <c r="B32" s="2">
        <v>571789.14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18185429.380000003</v>
      </c>
      <c r="N32" s="8"/>
    </row>
    <row r="33" spans="1:15" x14ac:dyDescent="0.25">
      <c r="A33" s="12" t="s">
        <v>57</v>
      </c>
      <c r="B33" s="2">
        <v>109767.29</v>
      </c>
      <c r="E33" s="1"/>
    </row>
    <row r="34" spans="1:15" ht="15" x14ac:dyDescent="0.25">
      <c r="A34" s="12" t="s">
        <v>58</v>
      </c>
      <c r="B34" s="9">
        <v>520606.37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-1074040.25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-1074040.25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11593920.49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4793920.49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187573.26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11593920.49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29779349.870000005</v>
      </c>
      <c r="H62" s="25" t="s">
        <v>13</v>
      </c>
      <c r="I62" s="11"/>
      <c r="J62" s="11"/>
      <c r="K62" s="11"/>
      <c r="L62" s="2"/>
      <c r="M62" s="14">
        <f>+M32+M51</f>
        <v>29779349.870000005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 [contador general]</cp:lastModifiedBy>
  <cp:lastPrinted>2025-05-12T17:15:27Z</cp:lastPrinted>
  <dcterms:created xsi:type="dcterms:W3CDTF">2004-07-25T19:56:43Z</dcterms:created>
  <dcterms:modified xsi:type="dcterms:W3CDTF">2025-05-12T17:15:30Z</dcterms:modified>
</cp:coreProperties>
</file>