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https://sfenlace-my.sharepoint.com/personal/mfernandez_enlace_com_sv/Documents/Estados Financieros/2025/"/>
    </mc:Choice>
  </mc:AlternateContent>
  <xr:revisionPtr revIDLastSave="38" documentId="8_{B320ADE9-E6E6-43D6-B7AA-19FEB4BE3F71}" xr6:coauthVersionLast="47" xr6:coauthVersionMax="47" xr10:uidLastSave="{E742010E-4778-418B-A3A9-AFE1AA3F56F4}"/>
  <bookViews>
    <workbookView xWindow="-108" yWindow="-108" windowWidth="23256" windowHeight="12456" activeTab="1" xr2:uid="{3F9C3D6F-6063-4584-8A2F-533FB64B3FC6}"/>
  </bookViews>
  <sheets>
    <sheet name="ESF" sheetId="1" r:id="rId1"/>
    <sheet name="ER"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a">#N/A</definedName>
    <definedName name="_1">#REF!</definedName>
    <definedName name="_2">#N/A</definedName>
    <definedName name="_812001010001" localSheetId="1">#REF!</definedName>
    <definedName name="_812001010001">#REF!</definedName>
    <definedName name="_xlnm._FilterDatabase" localSheetId="1" hidden="1">ER!$A$7:$E$38</definedName>
    <definedName name="A_IMPRESIÓN_IM">#REF!</definedName>
    <definedName name="aaa">#N/A</definedName>
    <definedName name="aaaaaaaaaaaaaaa">#N/A</definedName>
    <definedName name="abbb" localSheetId="1">IF(#REF!&lt;&gt;"",#REF!*ER!Periodic_rate,"")</definedName>
    <definedName name="abbb">IF(#REF!&lt;&gt;"",#REF!*[0]!Periodic_rate,"")</definedName>
    <definedName name="ACTI">#N/A</definedName>
    <definedName name="ACTIVO">#N/A</definedName>
    <definedName name="ACTUAL">#N/A</definedName>
    <definedName name="Afp">#N/A</definedName>
    <definedName name="akjk">#N/A</definedName>
    <definedName name="ani">#N/A</definedName>
    <definedName name="anjfdkajoklfd">#N/A</definedName>
    <definedName name="Annual_interest_rate">#REF!</definedName>
    <definedName name="_xlnm.Print_Area" localSheetId="1">ER!$A$1:$E$57</definedName>
    <definedName name="_xlnm.Print_Area">#REF!</definedName>
    <definedName name="AS2DocOpenMode" hidden="1">"AS2DocumentEdit"</definedName>
    <definedName name="asd">#N/A</definedName>
    <definedName name="asde" localSheetId="1">IF(#REF!&lt;&gt;"",#REF!*[0]!kj,"")</definedName>
    <definedName name="asde">IF(#REF!&lt;&gt;"",#REF!*[0]!kj,"")</definedName>
    <definedName name="Balance" localSheetId="1">IF(OR(#REF!="",#REF!=[0]!sdsadsa),"",#REF!+1)</definedName>
    <definedName name="Balance">IF(OR(#REF!="",#REF!=sdsadsa),"",#REF!+1)</definedName>
    <definedName name="_xlnm.Database">#REF!</definedName>
    <definedName name="bccc">IF(#REF!&lt;&gt;"",#REF!*[1]!per,"")</definedName>
    <definedName name="Beg.Bal">IF(#REF!&lt;&gt;"",#REF!,"")</definedName>
    <definedName name="Beg_Bal">#REF!</definedName>
    <definedName name="BUENO">[2]Hoja2!$A$3:$C$224</definedName>
    <definedName name="Calculated_payment">#REF!</definedName>
    <definedName name="camilo">#REF!</definedName>
    <definedName name="CATA">'[3]CATALOGO DE ARTICULOS'!$A$2:$G$241</definedName>
    <definedName name="CATALO">'[4]CATALOGO DE ARTICULOS'!$A$2:$E$229</definedName>
    <definedName name="catalogo">[5]catalogo!$A$1:$E$143</definedName>
    <definedName name="ccc">#N/A</definedName>
    <definedName name="CCCC">IF(#REF!&lt;&gt;"",#REF!-#REF!,"")</definedName>
    <definedName name="CIF">#REF!</definedName>
    <definedName name="COSTOS">'[6]NUEVOS COSTOS'!$A$2:$E$188</definedName>
    <definedName name="Cuent">#N/A</definedName>
    <definedName name="Cuenta">#N/A</definedName>
    <definedName name="Cum.Interest">IF(#REF!&lt;&gt;"",#REF!+#REF!,"")</definedName>
    <definedName name="Data">#REF!</definedName>
    <definedName name="ddd">[7]prod.terminado!$BS$880:$CX$1345</definedName>
    <definedName name="DEP" localSheetId="1">#REF!</definedName>
    <definedName name="DEP">#REF!</definedName>
    <definedName name="EDIFICIO">#N/A</definedName>
    <definedName name="eds">#N/A</definedName>
    <definedName name="EF">[8]EF!$A$1:$H$8431</definedName>
    <definedName name="EGRESOS">#REF!</definedName>
    <definedName name="End_Bal" localSheetId="1">'[9]Consolidado de Act. Fijo'!#REF!</definedName>
    <definedName name="End_Bal">'[9]Consolidado de Act. Fijo'!#REF!</definedName>
    <definedName name="Ending.Balance">IF(#REF!&lt;&gt;"",#REF!-#REF!,"")</definedName>
    <definedName name="ENE">[10]COPIBAL!$B$7:$G$500</definedName>
    <definedName name="Entered_payment">#REF!</definedName>
    <definedName name="ER">#REF!</definedName>
    <definedName name="es">#N/A</definedName>
    <definedName name="Extra_Pay">#REF!</definedName>
    <definedName name="FACTOR">#REF!</definedName>
    <definedName name="First_payment_due">#REF!</definedName>
    <definedName name="First_payment_no">#REF!</definedName>
    <definedName name="Full_Print">#REF!</definedName>
    <definedName name="gjhgbhghjg">#N/A</definedName>
    <definedName name="Header_Row">ROW(#REF!)</definedName>
    <definedName name="HERRAMIENTA">#N/A</definedName>
    <definedName name="hghgjhgbkj">#N/A</definedName>
    <definedName name="hikjhikjhjikj">#N/A</definedName>
    <definedName name="INCENDIO">#N/A</definedName>
    <definedName name="Indices">[11]INPC!$B$4:$C$376</definedName>
    <definedName name="INGRESOS">#REF!</definedName>
    <definedName name="INPC">[11]INPC!$B$4:$C$376</definedName>
    <definedName name="INSTALACION">#N/A</definedName>
    <definedName name="Int">#REF!</definedName>
    <definedName name="inter" localSheetId="1">IF(#REF!&lt;&gt;"",#REF!*[0]!per,"")</definedName>
    <definedName name="inter">IF(#REF!&lt;&gt;"",#REF!*per,"")</definedName>
    <definedName name="Interest" localSheetId="1">IF(#REF!&lt;&gt;"",#REF!*ER!Periodic_rate,"")</definedName>
    <definedName name="Interest">IF(#REF!&lt;&gt;"",#REF!*Periodic_rate,"")</definedName>
    <definedName name="Interest_Rate">#REF!</definedName>
    <definedName name="julio">#N/A</definedName>
    <definedName name="k" localSheetId="1">IF(OR(#REF!="",#REF!=[0]!eds),"",#REF!+1)</definedName>
    <definedName name="k">IF(OR(#REF!="",#REF!=eds),"",#REF!+1)</definedName>
    <definedName name="karla">IF(#REF!&lt;&gt;"",#REF!,"")</definedName>
    <definedName name="kj">#N/A</definedName>
    <definedName name="kjdfjakjflkjsadkfljads" localSheetId="1">[0]!Payments_per_year*[0]!Term_in_years</definedName>
    <definedName name="kjdfjakjflkjsadkfljads">[0]!Payments_per_year*[0]!Term_in_years</definedName>
    <definedName name="Last_Row" localSheetId="1">IF([0]!Values_Entered,[0]!Header_Row+ER!Number_of_Payments,[0]!Header_Row)</definedName>
    <definedName name="Last_Row">IF(Values_Entered,Header_Row+Number_of_Payments,Header_Row)</definedName>
    <definedName name="Loan_amount">#REF!</definedName>
    <definedName name="Loan_Days">#REF!</definedName>
    <definedName name="Loan_Start">#REF!</definedName>
    <definedName name="Loan_Years">#REF!</definedName>
    <definedName name="MA">[11]INPC!$B$4:$C$376</definedName>
    <definedName name="MAQUINARIA">#N/A</definedName>
    <definedName name="MARINA">[11]INPC!$B$4:$C$376</definedName>
    <definedName name="MOBILIARIO">#N/A</definedName>
    <definedName name="Nombre_Clientes">[12]Clientes!$B$2:$B$101</definedName>
    <definedName name="NUEVO">[13]Hoja1!$E$1:$K$305</definedName>
    <definedName name="Num_Pmt_Per_Year">#REF!</definedName>
    <definedName name="Number_of_Payments" localSheetId="1">MATCH(0.01,ER!End_Bal,-1)+1</definedName>
    <definedName name="Number_of_Payments">MATCH(0.01,End_Bal,-1)+1</definedName>
    <definedName name="Obra1">'[14]C-1 s1-1-1'!$A$10:$M$31</definedName>
    <definedName name="Obra2">'[14]C-1 s1-1-2'!$A$10:$M$31</definedName>
    <definedName name="OOO">#N/A</definedName>
    <definedName name="OTROSGTOS">#REF!</definedName>
    <definedName name="pago">#N/A</definedName>
    <definedName name="pay" localSheetId="1">IF(OR(#REF!="",#REF!=[0]!total),"",#REF!+1)</definedName>
    <definedName name="pay">IF(OR(#REF!="",#REF!=total),"",#REF!+1)</definedName>
    <definedName name="Pay_Date" localSheetId="1">'[9]Consolidado de Act. Fijo'!#REF!</definedName>
    <definedName name="Pay_Date">'[9]Consolidado de Act. Fijo'!#REF!</definedName>
    <definedName name="Pay_Num">#REF!</definedName>
    <definedName name="payment.Num" localSheetId="1">IF(OR(#REF!="",#REF!=ER!Total_payments),"",#REF!+1)</definedName>
    <definedName name="payment.Num">IF(OR(#REF!="",#REF!=Total_payments),"",#REF!+1)</definedName>
    <definedName name="Payment_Date" localSheetId="1">DATE(YEAR([0]!Loan_Start),MONTH([0]!Loan_Start)+Payment_Number,DAY([0]!Loan_Start))</definedName>
    <definedName name="Payment_Date">DATE(YEAR(Loan_Start),MONTH(Loan_Start)+Payment_Number,DAY(Loan_Start))</definedName>
    <definedName name="Payments_per_year">#REF!</definedName>
    <definedName name="per">#N/A</definedName>
    <definedName name="Periodic_rate" localSheetId="1">[0]!Annual_interest_rate/[0]!Payments_per_year</definedName>
    <definedName name="Periodic_rate">Annual_interest_rate/Payments_per_year</definedName>
    <definedName name="Pmt_to_use">#REF!</definedName>
    <definedName name="PRECIO">#REF!</definedName>
    <definedName name="princ">#N/A</definedName>
    <definedName name="Principal" localSheetId="1">IF(#REF!&lt;&gt;"",MIN(#REF!,[0]!Pmt_to_use-#REF!),"")</definedName>
    <definedName name="Principal">IF(#REF!&lt;&gt;"",MIN(#REF!,Pmt_to_use-#REF!),"")</definedName>
    <definedName name="Print_Area_Reset" localSheetId="1">OFFSET([0]!Full_Print,0,0,ER!Last_Row)</definedName>
    <definedName name="Print_Area_Reset">OFFSET(Full_Print,0,0,Last_Row)</definedName>
    <definedName name="PRINT_TITLES_MI">#REF!</definedName>
    <definedName name="qqqqq">#N/A</definedName>
    <definedName name="qqqqqqqqqqqq">#N/A</definedName>
    <definedName name="qwreee" localSheetId="1">IF(#REF!&lt;&gt;"",#REF!*[0]!pago,"")</definedName>
    <definedName name="qwreee">IF(#REF!&lt;&gt;"",#REF!*pago,"")</definedName>
    <definedName name="qww" localSheetId="1">IF(#REF!&lt;&gt;"",#REF!*[0]!pago,"")</definedName>
    <definedName name="qww">IF(#REF!&lt;&gt;"",#REF!*[0]!pago,"")</definedName>
    <definedName name="retenciones">#N/A</definedName>
    <definedName name="ruth" localSheetId="1">IF(#REF!&lt;&gt;"",#REF!*[0]!kj,"")</definedName>
    <definedName name="ruth">IF(#REF!&lt;&gt;"",#REF!*[0]!kj,"")</definedName>
    <definedName name="Sched_Pay">#REF!</definedName>
    <definedName name="Scheduled_Extra_Payments">#REF!</definedName>
    <definedName name="Scheduled_Interest_Rate">#REF!</definedName>
    <definedName name="Scheduled_Monthly_Payment">#REF!</definedName>
    <definedName name="sdasfdsadf" localSheetId="1">[0]!Payments_per_year*[0]!Term_in_years</definedName>
    <definedName name="sdasfdsadf">[0]!Payments_per_year*[0]!Term_in_years</definedName>
    <definedName name="sddd">#N/A</definedName>
    <definedName name="sdsadsa">#N/A</definedName>
    <definedName name="show">#N/A</definedName>
    <definedName name="Show.Date" localSheetId="1">IF(#REF!&lt;&gt;"",DATE(YEAR([0]!First_payment_due),MONTH([0]!First_payment_due)+(#REF!-1)*12/[0]!Payments_per_year,DAY([0]!First_payment_due)),"")</definedName>
    <definedName name="Show.Date">IF(#REF!&lt;&gt;"",DATE(YEAR(First_payment_due),MONTH(First_payment_due)+(#REF!-1)*12/Payments_per_year,DAY(First_payment_due)),"")</definedName>
    <definedName name="SOLICITUD">#REF!</definedName>
    <definedName name="solo">#N/A</definedName>
    <definedName name="SS">'[15]FIBRAS MOLINO'!$AI$206:$AY$230</definedName>
    <definedName name="Table_beg_bal">#REF!</definedName>
    <definedName name="Table_prior_interest">#REF!</definedName>
    <definedName name="Table_start_date">#REF!</definedName>
    <definedName name="Table_start_pmt">#REF!</definedName>
    <definedName name="Term_in_years">#REF!</definedName>
    <definedName name="_xlnm.Print_Titles">#REF!</definedName>
    <definedName name="total">#N/A</definedName>
    <definedName name="Total_Interest">#REF!</definedName>
    <definedName name="Total_Pay">#REF!</definedName>
    <definedName name="Total_Payment" localSheetId="1">Scheduled_Payment+Extra_Payment</definedName>
    <definedName name="Total_Payment">Scheduled_Payment+Extra_Payment</definedName>
    <definedName name="Total_payments" localSheetId="1">[0]!Payments_per_year*[0]!Term_in_years</definedName>
    <definedName name="Total_payments">Payments_per_year*Term_in_years</definedName>
    <definedName name="TRANSPORTE">#N/A</definedName>
    <definedName name="TRANSPORTE1">#N/A</definedName>
    <definedName name="TRANSPORTE2">#N/A</definedName>
    <definedName name="TRANSPORTE3">#N/A</definedName>
    <definedName name="VALOR">#N/A</definedName>
    <definedName name="Values_Entered">#N/A</definedName>
    <definedName name="vida_util">COUNT([9]Bancosal!$D$18:$D$200)</definedName>
    <definedName name="vvv">#N/A</definedName>
    <definedName name="WWW" localSheetId="1">IF(#REF!&lt;&gt;"",#REF!*'[16]prueba planillas'!Periodic_rate,"")</definedName>
    <definedName name="WWW">IF(#REF!&lt;&gt;"",#REF!*'[16]prueba planillas'!Periodic_rate,"")</definedName>
    <definedName name="xxx">IF(#REF!&lt;&gt;"",#REF!*[1]!per,"")</definedName>
    <definedName name="yo">#N/A</definedName>
    <definedName name="zz">#N/A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8" i="1" l="1"/>
  <c r="G36" i="1"/>
  <c r="H34" i="1" s="1"/>
  <c r="C35" i="1"/>
  <c r="G33" i="1"/>
  <c r="H31" i="1" s="1"/>
  <c r="C33" i="1"/>
  <c r="C29" i="1"/>
  <c r="C27" i="1"/>
  <c r="H26" i="1"/>
  <c r="H24" i="1"/>
  <c r="C24" i="1"/>
  <c r="H22" i="1"/>
  <c r="C22" i="1"/>
  <c r="C20" i="1"/>
  <c r="H19" i="1"/>
  <c r="H17" i="1"/>
  <c r="G15" i="1"/>
  <c r="H13" i="1" s="1"/>
  <c r="C14" i="1"/>
  <c r="C12" i="1"/>
  <c r="H8" i="1"/>
  <c r="C8" i="1"/>
  <c r="E7" i="1" l="1"/>
  <c r="J21" i="1"/>
  <c r="E26" i="1"/>
  <c r="J7" i="1"/>
  <c r="J30" i="1"/>
  <c r="E40" i="1" l="1"/>
  <c r="J28" i="1"/>
  <c r="J40" i="1"/>
  <c r="H41" i="1" l="1"/>
</calcChain>
</file>

<file path=xl/sharedStrings.xml><?xml version="1.0" encoding="utf-8"?>
<sst xmlns="http://schemas.openxmlformats.org/spreadsheetml/2006/main" count="123" uniqueCount="106">
  <si>
    <t>SERVICIOS FINANCIEROS ENLACE, S.A. DE C.V.</t>
  </si>
  <si>
    <t>LA LIBERTAD, EL SALVADOR C.A.</t>
  </si>
  <si>
    <t xml:space="preserve">ESTADO DE SITUACIÓN FINANCIERA </t>
  </si>
  <si>
    <t>AL 31 DE MARZO DE 2025</t>
  </si>
  <si>
    <t>AL 31 DE DICIEMBRE DE 2012</t>
  </si>
  <si>
    <t>(EXPRESADO EN DÓLARES DE LOS ESTADOS UNIDOS DE AMÉRICA US$)</t>
  </si>
  <si>
    <t>ACTIVOS</t>
  </si>
  <si>
    <t>PASIVOS</t>
  </si>
  <si>
    <t>ACTIVO CORRIENTE</t>
  </si>
  <si>
    <t>US$</t>
  </si>
  <si>
    <t>PASIVO CORRIENTE</t>
  </si>
  <si>
    <t>EFECTIVO Y EQUIVALENTES DEL EFECTIVO</t>
  </si>
  <si>
    <t>PRÈSTAMOS FINANCIEROS A CORTO PLAZO</t>
  </si>
  <si>
    <t>EFECTIVO EN CAJA</t>
  </si>
  <si>
    <t>PRESTAMOS ADQUIRIDOS</t>
  </si>
  <si>
    <t>EFECTIVO EN BANCOS - DEPOSITOS A LA VISTA</t>
  </si>
  <si>
    <t xml:space="preserve">PORCION CIRCULANTE DE PRESTAMOS CONTRATADOS </t>
  </si>
  <si>
    <t>EQUIVALENTES DE EFECTIVO</t>
  </si>
  <si>
    <t>OTRAS OBLIGACIONES FINANCIERAS DE CORTO PLAZO</t>
  </si>
  <si>
    <t>INVERSIONES FINANCIERAS DE CORTO PLAZO</t>
  </si>
  <si>
    <t>INTERÉS POR PAGAR</t>
  </si>
  <si>
    <t>INSTRUMENTO FINANCIERO DE CORTO PLAZO</t>
  </si>
  <si>
    <t xml:space="preserve">ACREEDORES COMERCIALES Y OTRAS CUENTAS POR PAGAR </t>
  </si>
  <si>
    <t>PRESTAMOS POR COBRAR A CORTO PLAZO</t>
  </si>
  <si>
    <t>OTRAS CUENTAS POR PAGAR Y ACREEDORES DIVERSOS</t>
  </si>
  <si>
    <t>PRÈSTAMOS A PARTICULARES</t>
  </si>
  <si>
    <t>IMPUESTOS POR PAGAR</t>
  </si>
  <si>
    <t>INTERESES POR COBRAR - VIGENTES</t>
  </si>
  <si>
    <t>DIVIDENDOS POR PAGAR</t>
  </si>
  <si>
    <t>PRÉSTAMOS VENCIDOS</t>
  </si>
  <si>
    <t>OBLIGACIONES POR BENEFICIOS A EMPLEADOS A CORTO PLAZO</t>
  </si>
  <si>
    <t>INTERESES POR COBRAR - VENCIDOS</t>
  </si>
  <si>
    <t>BENEFICIOS A EMPLEADOS</t>
  </si>
  <si>
    <t>PROVISIÒN POR INCOBRABILIDAD DE PRESTAMOS</t>
  </si>
  <si>
    <t>OBLIGACIONES A CORTO PLAZO BAJO ARRENDAMIENTO FINANCIERO</t>
  </si>
  <si>
    <t>BIENES RECIBIDOS EN PAGO O ADJUDICADOS</t>
  </si>
  <si>
    <t>OBLIGACIONES BAJO ARRENDAMIENTO FINANCIERO</t>
  </si>
  <si>
    <t>PASIVO NO CORRIENTE</t>
  </si>
  <si>
    <t>DEUDORES COMERCIALES Y OTRAS CUENTAS POR COBRAR</t>
  </si>
  <si>
    <t>PRÈSTAMOS FINANCIEROS A LARGO PLAZO</t>
  </si>
  <si>
    <t>OTRAS CUENTAS POR COBRAR Y DEUDORES DIVERSOS</t>
  </si>
  <si>
    <t>PRÉSTAMOS ADQUIRIDOS</t>
  </si>
  <si>
    <t>GASTOS PAGADOS POR ANTICIPADOS</t>
  </si>
  <si>
    <t>OBLIGACIONES POR BENEFICIOS A EMPLEADOS A LARGO PLAZO</t>
  </si>
  <si>
    <t>ANTICIPOS</t>
  </si>
  <si>
    <t>ACTIVO NO CORRIENTE</t>
  </si>
  <si>
    <t>OBLIGACIONES A LARGO PLAZO BAJO ARRENDAMIENTO FINANCIERO</t>
  </si>
  <si>
    <t>PRÈSTAMOS POR COBRAR MAS DE UN AÑO PLAZO</t>
  </si>
  <si>
    <t xml:space="preserve">ARRENDAMIENTO FINANCIERO </t>
  </si>
  <si>
    <t xml:space="preserve">PRÈSTAMOS A PARTICULARES </t>
  </si>
  <si>
    <t>TOTAL PASIVOS</t>
  </si>
  <si>
    <t>PROPIEDAD, PLANTA Y EQUIPO</t>
  </si>
  <si>
    <t>PATRIMONIO</t>
  </si>
  <si>
    <t>PROPIEDADES INMOBILIARIAS</t>
  </si>
  <si>
    <t>PATRIMONIO NETO</t>
  </si>
  <si>
    <t xml:space="preserve">MOBILIARIO Y EQUIPO DE OFICINA </t>
  </si>
  <si>
    <t xml:space="preserve">CAPITAL Y RESERVAS </t>
  </si>
  <si>
    <t xml:space="preserve">DEPRECIACIÒN ACUMULADA </t>
  </si>
  <si>
    <t>CAPITAL SOCIAL</t>
  </si>
  <si>
    <t>AMORTIZABLES</t>
  </si>
  <si>
    <t>RESERVA LEGAL</t>
  </si>
  <si>
    <t xml:space="preserve">CONTRUCCIONES Y REMODELACIONES </t>
  </si>
  <si>
    <t>RESULTADOS ACUMULADOS</t>
  </si>
  <si>
    <t xml:space="preserve">ACTIVOS INTANGIBLES </t>
  </si>
  <si>
    <t>RESULTADOS DE EJERCICIOS ANTERIORES</t>
  </si>
  <si>
    <t xml:space="preserve">ACTIVOS INTANGIBLES Y OTROS DERECHOS </t>
  </si>
  <si>
    <t>RESULTADOS DEL PRESENTE EJERCICIO</t>
  </si>
  <si>
    <t>AMORTIZACIÒN ACTIVOS INTANGIBLES</t>
  </si>
  <si>
    <t>ACTIVO POR IMPUESTO DIFERIDO</t>
  </si>
  <si>
    <t>ACTIVO POR IMPUESTO SOBRE LA RENTA DIFERIDO</t>
  </si>
  <si>
    <t>TOTAL ACTIVOS</t>
  </si>
  <si>
    <t>TOTAL PASIVOS Y PATRIMONIO</t>
  </si>
  <si>
    <t>ESTADO DE RESULTADO INTEGRAL</t>
  </si>
  <si>
    <t>POR EL PERÍODO DEL 01 DE ENERO AL 31 DE MARZO DE 2025</t>
  </si>
  <si>
    <r>
      <t>(EXPRESADO EN DÓLARES DE LOS ESTADOS UNIDOS DE AMÉRICA US</t>
    </r>
    <r>
      <rPr>
        <b/>
        <sz val="11"/>
        <rFont val="Times New Roman"/>
        <family val="1"/>
      </rPr>
      <t>$</t>
    </r>
    <r>
      <rPr>
        <b/>
        <sz val="10"/>
        <rFont val="Times New Roman"/>
        <family val="1"/>
      </rPr>
      <t>)</t>
    </r>
  </si>
  <si>
    <t>INGRESOS</t>
  </si>
  <si>
    <t>INGRESOS DE OPERACIÓN</t>
  </si>
  <si>
    <t xml:space="preserve">   CARTERA DE PRÉSTAMOS</t>
  </si>
  <si>
    <t xml:space="preserve">   INTERESES ORDINARIOS</t>
  </si>
  <si>
    <t xml:space="preserve">   INTERESES MORATORIOS</t>
  </si>
  <si>
    <t>INGRESOS DE OTRAS OPERACIONES</t>
  </si>
  <si>
    <t xml:space="preserve">   COMISION POR INTERMEDIACION DE SEGUROS</t>
  </si>
  <si>
    <t xml:space="preserve">   INTERESES SOBRE DEPÓSITOS EN ENTIDADES FINANCIERAS</t>
  </si>
  <si>
    <t>COSTOS DE OPERACIONES</t>
  </si>
  <si>
    <t xml:space="preserve">   COSTOS FINANCIEROS</t>
  </si>
  <si>
    <t xml:space="preserve">   INTERESES</t>
  </si>
  <si>
    <t xml:space="preserve">   COMISIONES</t>
  </si>
  <si>
    <t xml:space="preserve">   OTROS COSTOS FINANCIEROS</t>
  </si>
  <si>
    <t xml:space="preserve">   RESERVAS DE SANEAMIENTO</t>
  </si>
  <si>
    <t xml:space="preserve">   RESERVAS DE SANEAMIENTO DE ACTIVOS DE RIESGOS</t>
  </si>
  <si>
    <t>UTILIDAD BRUTA</t>
  </si>
  <si>
    <t>GASTOS</t>
  </si>
  <si>
    <t>GASTOS DE OPERACION</t>
  </si>
  <si>
    <t xml:space="preserve">   GASTOS DE FUNCIONARIOS Y EMPLEADOS</t>
  </si>
  <si>
    <t xml:space="preserve">   GASTOS GENERALES</t>
  </si>
  <si>
    <t xml:space="preserve">   DEPRECIACIONES Y AMORTIZACIONES</t>
  </si>
  <si>
    <t>UTILIDAD DE OPERACIÓN</t>
  </si>
  <si>
    <t xml:space="preserve">INGRESOS Y GASTOS DE NO OPERACIÓN </t>
  </si>
  <si>
    <t xml:space="preserve">  OTROS INGRESOS </t>
  </si>
  <si>
    <t xml:space="preserve">   RECUPERACIONES DE PRÉSTAMOS E INTERESES</t>
  </si>
  <si>
    <t xml:space="preserve">   OTROS INGRESOS</t>
  </si>
  <si>
    <t xml:space="preserve">  OTROS GASTOS</t>
  </si>
  <si>
    <t>UTILIDAD ANTES DE RESERVAS E IMPUESTO SOBRE LA RENTA</t>
  </si>
  <si>
    <t xml:space="preserve">     RESERVA LEGAL</t>
  </si>
  <si>
    <t xml:space="preserve">     IMPUESTO SOBRE LA RENTA CORRIENTE</t>
  </si>
  <si>
    <t>UTILIDAD NETA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</si>
</sst>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0_);\-#,##0.00"/>
    <numFmt numFmtId="167" formatCode="_(* #,##0_);_(* \(#,##0\);_(* &quot;-&quot;_);_(@_)"/>
  </numFmts>
  <fonts count="31" x14ac:knownFonts="1">
    <font>
      <sz val="11"/>
      <color theme="1"/>
      <name val="Aptos Narrow"/>
      <family val="2"/>
      <scheme val="minor"/>
    </font>
    <font>
      <sz val="8"/>
      <color indexed="8"/>
      <name val="Calibri"/>
      <family val="2"/>
    </font>
    <font>
      <b/>
      <sz val="12"/>
      <color indexed="8"/>
      <name val="Times New Roman"/>
      <family val="1"/>
    </font>
    <font>
      <b/>
      <sz val="16"/>
      <color indexed="8"/>
      <name val="Times New Roman"/>
      <family val="1"/>
    </font>
    <font>
      <b/>
      <sz val="13"/>
      <color indexed="8"/>
      <name val="Times New Roman"/>
      <family val="1"/>
    </font>
    <font>
      <sz val="12"/>
      <color indexed="8"/>
      <name val="Times New Roman"/>
      <family val="1"/>
    </font>
    <font>
      <b/>
      <sz val="10"/>
      <color indexed="8"/>
      <name val="Times New Roman"/>
      <family val="1"/>
    </font>
    <font>
      <sz val="9"/>
      <color indexed="8"/>
      <name val="Times New Roman"/>
      <family val="1"/>
    </font>
    <font>
      <b/>
      <sz val="9"/>
      <color indexed="8"/>
      <name val="Times New Roman"/>
      <family val="1"/>
    </font>
    <font>
      <b/>
      <sz val="11"/>
      <color indexed="8"/>
      <name val="Times New Roman"/>
      <family val="1"/>
    </font>
    <font>
      <sz val="8"/>
      <color indexed="8"/>
      <name val="Times New Roman"/>
      <family val="1"/>
    </font>
    <font>
      <sz val="10"/>
      <color indexed="8"/>
      <name val="Times New Roman"/>
      <family val="1"/>
    </font>
    <font>
      <sz val="10"/>
      <name val="Times New Roman"/>
      <family val="1"/>
    </font>
    <font>
      <b/>
      <sz val="10"/>
      <name val="Times New Roman"/>
      <family val="1"/>
    </font>
    <font>
      <sz val="10"/>
      <name val="Arial"/>
      <family val="2"/>
    </font>
    <font>
      <sz val="8"/>
      <color theme="1"/>
      <name val="Times New Roman"/>
      <family val="1"/>
    </font>
    <font>
      <b/>
      <sz val="11"/>
      <color theme="1"/>
      <name val="Times New Roman"/>
      <family val="1"/>
    </font>
    <font>
      <sz val="8"/>
      <name val="Times New Roman"/>
      <family val="1"/>
    </font>
    <font>
      <sz val="12"/>
      <color theme="1"/>
      <name val="Times New Roman"/>
      <family val="1"/>
    </font>
    <font>
      <sz val="8"/>
      <color indexed="30"/>
      <name val="Times New Roman"/>
      <family val="1"/>
    </font>
    <font>
      <b/>
      <sz val="11"/>
      <name val="Times New Roman"/>
      <family val="1"/>
    </font>
    <font>
      <sz val="10"/>
      <name val="Sylfaen"/>
      <family val="1"/>
    </font>
    <font>
      <sz val="9"/>
      <name val="Times New Roman"/>
      <family val="1"/>
    </font>
    <font>
      <sz val="18"/>
      <name val="Sylfaen"/>
      <family val="1"/>
    </font>
    <font>
      <sz val="9"/>
      <name val="Sylfaen"/>
      <family val="1"/>
    </font>
    <font>
      <b/>
      <sz val="8"/>
      <color indexed="9"/>
      <name val="Calibri"/>
      <family val="2"/>
    </font>
    <font>
      <b/>
      <sz val="8"/>
      <name val="Times New Roman"/>
      <family val="1"/>
    </font>
    <font>
      <b/>
      <sz val="18"/>
      <color indexed="56"/>
      <name val="Cambria"/>
      <family val="2"/>
    </font>
    <font>
      <b/>
      <sz val="9"/>
      <name val="Times New Roman"/>
      <family val="1"/>
    </font>
    <font>
      <b/>
      <sz val="10"/>
      <color theme="1"/>
      <name val="Times New Roman"/>
      <family val="1"/>
    </font>
    <font>
      <b/>
      <sz val="10"/>
      <name val="MS Sans Serif"/>
      <family val="2"/>
    </font>
  </fonts>
  <fills count="4">
    <fill>
      <patternFill patternType="none"/>
    </fill>
    <fill>
      <patternFill patternType="gray125"/>
    </fill>
    <fill>
      <patternFill patternType="solid">
        <fgColor indexed="9"/>
        <bgColor indexed="64"/>
      </patternFill>
    </fill>
    <fill>
      <patternFill patternType="solid">
        <fgColor indexed="55"/>
      </patternFill>
    </fill>
  </fills>
  <borders count="6">
    <border>
      <left/>
      <right/>
      <top/>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s>
  <cellStyleXfs count="7">
    <xf numFmtId="0" fontId="0" fillId="0" borderId="0"/>
    <xf numFmtId="0" fontId="1" fillId="0" borderId="0"/>
    <xf numFmtId="0" fontId="14" fillId="0" borderId="0"/>
    <xf numFmtId="0" fontId="25" fillId="3" borderId="4" applyNumberFormat="0" applyAlignment="0" applyProtection="0"/>
    <xf numFmtId="0" fontId="27" fillId="0" borderId="0" applyNumberFormat="0" applyFill="0" applyBorder="0" applyAlignment="0" applyProtection="0"/>
    <xf numFmtId="0" fontId="14" fillId="0" borderId="0"/>
    <xf numFmtId="0" fontId="30" fillId="0" borderId="3">
      <alignment horizontal="center"/>
    </xf>
  </cellStyleXfs>
  <cellXfs count="79">
    <xf numFmtId="0" fontId="0" fillId="0" borderId="0" xfId="0"/>
    <xf numFmtId="0" fontId="4" fillId="0" borderId="0" xfId="1" applyFont="1" applyAlignment="1">
      <alignment horizontal="center" vertical="center"/>
    </xf>
    <xf numFmtId="165" fontId="5" fillId="0" borderId="0" xfId="1" applyNumberFormat="1" applyFont="1" applyAlignment="1">
      <alignment horizontal="right" vertical="center"/>
    </xf>
    <xf numFmtId="164" fontId="6" fillId="0" borderId="0" xfId="1" applyNumberFormat="1" applyFont="1" applyAlignment="1">
      <alignment horizontal="center" vertical="center"/>
    </xf>
    <xf numFmtId="164" fontId="6" fillId="0" borderId="0" xfId="1" applyNumberFormat="1" applyFont="1" applyAlignment="1">
      <alignment horizontal="left" vertical="center"/>
    </xf>
    <xf numFmtId="0" fontId="7" fillId="0" borderId="0" xfId="1" applyFont="1"/>
    <xf numFmtId="165" fontId="7" fillId="0" borderId="0" xfId="1" applyNumberFormat="1" applyFont="1" applyAlignment="1">
      <alignment horizontal="center" vertical="center"/>
    </xf>
    <xf numFmtId="165" fontId="8" fillId="0" borderId="0" xfId="1" applyNumberFormat="1" applyFont="1" applyAlignment="1">
      <alignment horizontal="center" vertical="center"/>
    </xf>
    <xf numFmtId="165" fontId="8" fillId="0" borderId="0" xfId="1" applyNumberFormat="1" applyFont="1" applyAlignment="1">
      <alignment horizontal="left" vertical="center"/>
    </xf>
    <xf numFmtId="164" fontId="9" fillId="0" borderId="0" xfId="1" applyNumberFormat="1" applyFont="1" applyAlignment="1">
      <alignment horizontal="left" vertical="center"/>
    </xf>
    <xf numFmtId="0" fontId="10" fillId="0" borderId="0" xfId="1" applyFont="1"/>
    <xf numFmtId="0" fontId="10" fillId="0" borderId="0" xfId="1" applyFont="1" applyAlignment="1">
      <alignment horizontal="left"/>
    </xf>
    <xf numFmtId="164" fontId="11" fillId="0" borderId="0" xfId="1" applyNumberFormat="1" applyFont="1" applyAlignment="1">
      <alignment horizontal="right" vertical="center"/>
    </xf>
    <xf numFmtId="0" fontId="11" fillId="0" borderId="0" xfId="1" applyFont="1"/>
    <xf numFmtId="0" fontId="11" fillId="0" borderId="0" xfId="1" applyFont="1" applyAlignment="1">
      <alignment horizontal="left"/>
    </xf>
    <xf numFmtId="165" fontId="11" fillId="0" borderId="0" xfId="1" applyNumberFormat="1" applyFont="1"/>
    <xf numFmtId="165" fontId="11" fillId="0" borderId="0" xfId="1" applyNumberFormat="1" applyFont="1" applyAlignment="1">
      <alignment vertical="center"/>
    </xf>
    <xf numFmtId="164" fontId="11" fillId="0" borderId="0" xfId="1" applyNumberFormat="1" applyFont="1" applyAlignment="1">
      <alignment horizontal="left" vertical="center"/>
    </xf>
    <xf numFmtId="165" fontId="12" fillId="0" borderId="0" xfId="1" applyNumberFormat="1" applyFont="1"/>
    <xf numFmtId="164" fontId="11" fillId="0" borderId="0" xfId="1" applyNumberFormat="1" applyFont="1" applyAlignment="1">
      <alignment vertical="center"/>
    </xf>
    <xf numFmtId="166" fontId="11" fillId="0" borderId="0" xfId="0" applyNumberFormat="1" applyFont="1" applyAlignment="1">
      <alignment horizontal="right" vertical="center"/>
    </xf>
    <xf numFmtId="165" fontId="11" fillId="0" borderId="0" xfId="1" applyNumberFormat="1" applyFont="1" applyAlignment="1">
      <alignment horizontal="right" vertical="center"/>
    </xf>
    <xf numFmtId="165" fontId="11" fillId="0" borderId="1" xfId="1" applyNumberFormat="1" applyFont="1" applyBorder="1" applyAlignment="1">
      <alignment vertical="center"/>
    </xf>
    <xf numFmtId="165" fontId="11" fillId="0" borderId="1" xfId="1" applyNumberFormat="1" applyFont="1" applyBorder="1" applyAlignment="1">
      <alignment horizontal="right" vertical="center"/>
    </xf>
    <xf numFmtId="43" fontId="11" fillId="0" borderId="0" xfId="1" applyNumberFormat="1" applyFont="1"/>
    <xf numFmtId="43" fontId="11" fillId="0" borderId="0" xfId="1" applyNumberFormat="1" applyFont="1" applyAlignment="1">
      <alignment vertical="center"/>
    </xf>
    <xf numFmtId="165" fontId="10" fillId="0" borderId="0" xfId="1" applyNumberFormat="1" applyFont="1"/>
    <xf numFmtId="0" fontId="10" fillId="0" borderId="1" xfId="1" applyFont="1" applyBorder="1"/>
    <xf numFmtId="4" fontId="14" fillId="0" borderId="0" xfId="0" applyNumberFormat="1" applyFont="1"/>
    <xf numFmtId="0" fontId="15" fillId="0" borderId="0" xfId="1" applyFont="1"/>
    <xf numFmtId="165" fontId="11" fillId="0" borderId="1" xfId="1" applyNumberFormat="1" applyFont="1" applyBorder="1"/>
    <xf numFmtId="165" fontId="11" fillId="0" borderId="0" xfId="1" applyNumberFormat="1" applyFont="1" applyAlignment="1">
      <alignment horizontal="left"/>
    </xf>
    <xf numFmtId="164" fontId="9" fillId="0" borderId="0" xfId="1" applyNumberFormat="1" applyFont="1" applyAlignment="1">
      <alignment horizontal="left" vertical="center" wrapText="1"/>
    </xf>
    <xf numFmtId="164" fontId="7" fillId="0" borderId="0" xfId="1" applyNumberFormat="1" applyFont="1" applyAlignment="1">
      <alignment horizontal="left" vertical="center"/>
    </xf>
    <xf numFmtId="165" fontId="9" fillId="0" borderId="2" xfId="1" applyNumberFormat="1" applyFont="1" applyBorder="1" applyAlignment="1">
      <alignment vertical="center"/>
    </xf>
    <xf numFmtId="165" fontId="7" fillId="0" borderId="0" xfId="1" applyNumberFormat="1" applyFont="1" applyAlignment="1">
      <alignment vertical="center"/>
    </xf>
    <xf numFmtId="43" fontId="10" fillId="0" borderId="0" xfId="1" applyNumberFormat="1" applyFont="1"/>
    <xf numFmtId="43" fontId="10" fillId="0" borderId="0" xfId="1" applyNumberFormat="1" applyFont="1" applyAlignment="1">
      <alignment horizontal="left"/>
    </xf>
    <xf numFmtId="43" fontId="5" fillId="0" borderId="0" xfId="1" applyNumberFormat="1" applyFont="1"/>
    <xf numFmtId="43" fontId="15" fillId="0" borderId="0" xfId="1" applyNumberFormat="1" applyFont="1"/>
    <xf numFmtId="43" fontId="17" fillId="0" borderId="0" xfId="1" applyNumberFormat="1" applyFont="1"/>
    <xf numFmtId="43" fontId="18" fillId="0" borderId="0" xfId="1" applyNumberFormat="1" applyFont="1"/>
    <xf numFmtId="0" fontId="19" fillId="0" borderId="0" xfId="1" applyFont="1" applyAlignment="1">
      <alignment vertical="center"/>
    </xf>
    <xf numFmtId="164" fontId="10" fillId="0" borderId="0" xfId="1" applyNumberFormat="1" applyFont="1"/>
    <xf numFmtId="44" fontId="10" fillId="0" borderId="0" xfId="1" applyNumberFormat="1" applyFont="1"/>
    <xf numFmtId="0" fontId="10" fillId="0" borderId="0" xfId="1" applyFont="1" applyAlignment="1">
      <alignment vertical="center"/>
    </xf>
    <xf numFmtId="164" fontId="10" fillId="0" borderId="0" xfId="1" applyNumberFormat="1" applyFont="1" applyAlignment="1">
      <alignment horizontal="left"/>
    </xf>
    <xf numFmtId="0" fontId="21" fillId="0" borderId="0" xfId="2" applyFont="1"/>
    <xf numFmtId="0" fontId="23" fillId="0" borderId="0" xfId="2" applyFont="1"/>
    <xf numFmtId="165" fontId="24" fillId="0" borderId="0" xfId="2" applyNumberFormat="1" applyFont="1"/>
    <xf numFmtId="0" fontId="13" fillId="0" borderId="0" xfId="2" applyFont="1"/>
    <xf numFmtId="165" fontId="22" fillId="0" borderId="0" xfId="2" applyNumberFormat="1" applyFont="1"/>
    <xf numFmtId="0" fontId="22" fillId="0" borderId="0" xfId="2" applyFont="1"/>
    <xf numFmtId="0" fontId="26" fillId="0" borderId="0" xfId="2" applyFont="1"/>
    <xf numFmtId="165" fontId="22" fillId="0" borderId="0" xfId="2" applyNumberFormat="1" applyFont="1" applyAlignment="1">
      <alignment horizontal="right" vertical="center"/>
    </xf>
    <xf numFmtId="0" fontId="17" fillId="0" borderId="0" xfId="2" applyFont="1"/>
    <xf numFmtId="165" fontId="22" fillId="0" borderId="1" xfId="2" applyNumberFormat="1" applyFont="1" applyBorder="1" applyAlignment="1">
      <alignment horizontal="right" vertical="center"/>
    </xf>
    <xf numFmtId="165" fontId="22" fillId="0" borderId="1" xfId="2" applyNumberFormat="1" applyFont="1" applyBorder="1"/>
    <xf numFmtId="165" fontId="21" fillId="0" borderId="0" xfId="2" applyNumberFormat="1" applyFont="1"/>
    <xf numFmtId="165" fontId="28" fillId="0" borderId="1" xfId="2" applyNumberFormat="1" applyFont="1" applyBorder="1"/>
    <xf numFmtId="0" fontId="29" fillId="0" borderId="0" xfId="2" applyFont="1"/>
    <xf numFmtId="164" fontId="22" fillId="0" borderId="0" xfId="1" applyNumberFormat="1" applyFont="1" applyAlignment="1">
      <alignment horizontal="left" vertical="center" wrapText="1"/>
    </xf>
    <xf numFmtId="165" fontId="28" fillId="0" borderId="3" xfId="2" applyNumberFormat="1" applyFont="1" applyBorder="1"/>
    <xf numFmtId="165" fontId="28" fillId="0" borderId="0" xfId="2" applyNumberFormat="1" applyFont="1"/>
    <xf numFmtId="165" fontId="28" fillId="0" borderId="5" xfId="2" applyNumberFormat="1" applyFont="1" applyBorder="1"/>
    <xf numFmtId="0" fontId="12" fillId="2" borderId="0" xfId="2" applyFont="1" applyFill="1"/>
    <xf numFmtId="167" fontId="12" fillId="0" borderId="0" xfId="2" applyNumberFormat="1" applyFont="1"/>
    <xf numFmtId="167" fontId="12" fillId="2" borderId="0" xfId="2" applyNumberFormat="1" applyFont="1" applyFill="1"/>
    <xf numFmtId="0" fontId="21" fillId="2" borderId="0" xfId="2" applyFont="1" applyFill="1"/>
    <xf numFmtId="165" fontId="21" fillId="2" borderId="0" xfId="2" applyNumberFormat="1" applyFont="1" applyFill="1"/>
    <xf numFmtId="0" fontId="21" fillId="2" borderId="0" xfId="2" applyFont="1" applyFill="1" applyAlignment="1">
      <alignment horizontal="center" vertical="center" wrapText="1"/>
    </xf>
    <xf numFmtId="44" fontId="11" fillId="0" borderId="0" xfId="5" applyNumberFormat="1" applyFont="1"/>
    <xf numFmtId="164" fontId="2" fillId="2" borderId="0" xfId="1" applyNumberFormat="1" applyFont="1" applyFill="1" applyAlignment="1">
      <alignment horizontal="center" vertical="center"/>
    </xf>
    <xf numFmtId="164" fontId="2" fillId="0" borderId="0" xfId="1" applyNumberFormat="1" applyFont="1" applyAlignment="1">
      <alignment horizontal="center" vertical="center"/>
    </xf>
    <xf numFmtId="164" fontId="3" fillId="2" borderId="0" xfId="1" applyNumberFormat="1" applyFont="1" applyFill="1" applyAlignment="1">
      <alignment horizontal="center" vertical="center"/>
    </xf>
    <xf numFmtId="164" fontId="16" fillId="0" borderId="0" xfId="1" applyNumberFormat="1" applyFont="1" applyAlignment="1">
      <alignment horizontal="left" vertical="center" wrapText="1"/>
    </xf>
    <xf numFmtId="0" fontId="20" fillId="2" borderId="0" xfId="2" applyFont="1" applyFill="1" applyAlignment="1">
      <alignment horizontal="center"/>
    </xf>
    <xf numFmtId="0" fontId="20" fillId="2" borderId="0" xfId="2" applyFont="1" applyFill="1" applyAlignment="1" applyProtection="1">
      <alignment horizontal="center"/>
      <protection locked="0"/>
    </xf>
    <xf numFmtId="0" fontId="13" fillId="2" borderId="0" xfId="2" applyFont="1" applyFill="1" applyAlignment="1">
      <alignment horizontal="center"/>
    </xf>
  </cellXfs>
  <cellStyles count="7">
    <cellStyle name="Celda de comprobación 2" xfId="3" xr:uid="{BA7F9C92-0694-46D2-87FD-A6842EB8D4B2}"/>
    <cellStyle name="Normal" xfId="0" builtinId="0"/>
    <cellStyle name="Normal 2" xfId="5" xr:uid="{8B163A3D-4295-409D-8C18-E7600211F657}"/>
    <cellStyle name="Normal_ESTADOS FINANCIEROS REEXPRESADOS" xfId="1" xr:uid="{243081B5-D101-4EAC-A47F-A0DFB8263323}"/>
    <cellStyle name="Normal_Libro2" xfId="2" xr:uid="{134D256C-01E4-4F73-9AFF-8DA2125C8368}"/>
    <cellStyle name="PSHeading" xfId="6" xr:uid="{7E5C6B09-F110-4734-BC54-471601993ABC}"/>
    <cellStyle name="Título 4" xfId="4" xr:uid="{EBD07CAF-1DEA-4314-BEC7-653569866E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sharedStrings" Target="sharedString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83820</xdr:colOff>
          <xdr:row>0</xdr:row>
          <xdr:rowOff>83820</xdr:rowOff>
        </xdr:from>
        <xdr:to>
          <xdr:col>0</xdr:col>
          <xdr:colOff>1348740</xdr:colOff>
          <xdr:row>3</xdr:row>
          <xdr:rowOff>160020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6</xdr:col>
      <xdr:colOff>914824</xdr:colOff>
      <xdr:row>47</xdr:row>
      <xdr:rowOff>13448</xdr:rowOff>
    </xdr:from>
    <xdr:to>
      <xdr:col>9</xdr:col>
      <xdr:colOff>882535</xdr:colOff>
      <xdr:row>49</xdr:row>
      <xdr:rowOff>136193</xdr:rowOff>
    </xdr:to>
    <xdr:sp macro="" textlink="">
      <xdr:nvSpPr>
        <xdr:cNvPr id="6" name="Rectángulo: esquinas redondeadas 5">
          <a:extLst>
            <a:ext uri="{FF2B5EF4-FFF2-40B4-BE49-F238E27FC236}">
              <a16:creationId xmlns:a16="http://schemas.microsoft.com/office/drawing/2014/main" id="{00000000-0008-0000-0000-000006000000}"/>
            </a:ext>
          </a:extLst>
        </xdr:cNvPr>
        <xdr:cNvSpPr/>
      </xdr:nvSpPr>
      <xdr:spPr bwMode="auto">
        <a:xfrm>
          <a:off x="11598064" y="8867888"/>
          <a:ext cx="2360391" cy="488505"/>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1000"/>
            </a:lnSpc>
          </a:pPr>
          <a:r>
            <a:rPr lang="es-SV" sz="1100" baseline="0">
              <a:latin typeface="Times New Roman" panose="02020603050405020304" pitchFamily="18" charset="0"/>
              <a:cs typeface="Times New Roman" panose="02020603050405020304" pitchFamily="18" charset="0"/>
            </a:rPr>
            <a:t>Oscar Manuel Juarez Rosales</a:t>
          </a:r>
        </a:p>
        <a:p>
          <a:pPr algn="ctr">
            <a:lnSpc>
              <a:spcPts val="1100"/>
            </a:lnSpc>
          </a:pPr>
          <a:r>
            <a:rPr lang="es-SV" sz="1100" baseline="0">
              <a:latin typeface="Times New Roman" panose="02020603050405020304" pitchFamily="18" charset="0"/>
              <a:cs typeface="Times New Roman" panose="02020603050405020304" pitchFamily="18" charset="0"/>
            </a:rPr>
            <a:t>Contador General</a:t>
          </a:r>
        </a:p>
        <a:p>
          <a:pPr algn="ctr">
            <a:lnSpc>
              <a:spcPts val="900"/>
            </a:lnSpc>
          </a:pPr>
          <a:r>
            <a:rPr lang="es-SV" sz="1100" baseline="0">
              <a:latin typeface="Times New Roman" panose="02020603050405020304" pitchFamily="18" charset="0"/>
              <a:cs typeface="Times New Roman" panose="02020603050405020304" pitchFamily="18" charset="0"/>
            </a:rPr>
            <a:t>N° 5975</a:t>
          </a:r>
          <a:endParaRPr lang="es-SV" sz="1100">
            <a:latin typeface="Times New Roman" panose="02020603050405020304" pitchFamily="18" charset="0"/>
            <a:cs typeface="Times New Roman" panose="02020603050405020304" pitchFamily="18" charset="0"/>
          </a:endParaRPr>
        </a:p>
      </xdr:txBody>
    </xdr:sp>
    <xdr:clientData/>
  </xdr:twoCellAnchor>
  <xdr:twoCellAnchor>
    <xdr:from>
      <xdr:col>5</xdr:col>
      <xdr:colOff>1083599</xdr:colOff>
      <xdr:row>46</xdr:row>
      <xdr:rowOff>180956</xdr:rowOff>
    </xdr:from>
    <xdr:to>
      <xdr:col>5</xdr:col>
      <xdr:colOff>3612534</xdr:colOff>
      <xdr:row>49</xdr:row>
      <xdr:rowOff>105419</xdr:rowOff>
    </xdr:to>
    <xdr:sp macro="" textlink="">
      <xdr:nvSpPr>
        <xdr:cNvPr id="7" name="Rectángulo: esquinas redondeadas 6">
          <a:extLst>
            <a:ext uri="{FF2B5EF4-FFF2-40B4-BE49-F238E27FC236}">
              <a16:creationId xmlns:a16="http://schemas.microsoft.com/office/drawing/2014/main" id="{00000000-0008-0000-0000-000007000000}"/>
            </a:ext>
          </a:extLst>
        </xdr:cNvPr>
        <xdr:cNvSpPr/>
      </xdr:nvSpPr>
      <xdr:spPr bwMode="auto">
        <a:xfrm>
          <a:off x="7812059" y="8852516"/>
          <a:ext cx="2528935" cy="473103"/>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s-SV" sz="1100" baseline="0">
              <a:latin typeface="Times New Roman" panose="02020603050405020304" pitchFamily="18" charset="0"/>
              <a:cs typeface="Times New Roman" panose="02020603050405020304" pitchFamily="18" charset="0"/>
            </a:rPr>
            <a:t>Jorge Alberto Canizales Mendoza</a:t>
          </a:r>
        </a:p>
        <a:p>
          <a:pPr algn="ctr"/>
          <a:r>
            <a:rPr lang="es-SV" sz="1100" baseline="0">
              <a:latin typeface="Times New Roman" panose="02020603050405020304" pitchFamily="18" charset="0"/>
              <a:cs typeface="Times New Roman" panose="02020603050405020304" pitchFamily="18" charset="0"/>
            </a:rPr>
            <a:t>Gerente Financiero</a:t>
          </a:r>
          <a:endParaRPr lang="es-SV" sz="1100">
            <a:latin typeface="Times New Roman" panose="02020603050405020304" pitchFamily="18" charset="0"/>
            <a:cs typeface="Times New Roman" panose="02020603050405020304" pitchFamily="18" charset="0"/>
          </a:endParaRPr>
        </a:p>
      </xdr:txBody>
    </xdr:sp>
    <xdr:clientData/>
  </xdr:twoCellAnchor>
  <xdr:twoCellAnchor>
    <xdr:from>
      <xdr:col>1</xdr:col>
      <xdr:colOff>288925</xdr:colOff>
      <xdr:row>47</xdr:row>
      <xdr:rowOff>24115</xdr:rowOff>
    </xdr:from>
    <xdr:to>
      <xdr:col>4</xdr:col>
      <xdr:colOff>668574</xdr:colOff>
      <xdr:row>49</xdr:row>
      <xdr:rowOff>138217</xdr:rowOff>
    </xdr:to>
    <xdr:sp macro="" textlink="">
      <xdr:nvSpPr>
        <xdr:cNvPr id="8" name="Rectángulo: esquinas redondeadas 7">
          <a:extLst>
            <a:ext uri="{FF2B5EF4-FFF2-40B4-BE49-F238E27FC236}">
              <a16:creationId xmlns:a16="http://schemas.microsoft.com/office/drawing/2014/main" id="{00000000-0008-0000-0000-000008000000}"/>
            </a:ext>
          </a:extLst>
        </xdr:cNvPr>
        <xdr:cNvSpPr/>
      </xdr:nvSpPr>
      <xdr:spPr bwMode="auto">
        <a:xfrm>
          <a:off x="3771265" y="8878555"/>
          <a:ext cx="2619929" cy="479862"/>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s-SV" sz="1100" baseline="0">
              <a:effectLst/>
              <a:latin typeface="Times New Roman" panose="02020603050405020304" pitchFamily="18" charset="0"/>
              <a:ea typeface="+mn-ea"/>
              <a:cs typeface="Times New Roman" panose="02020603050405020304" pitchFamily="18" charset="0"/>
            </a:rPr>
            <a:t>Jose Adan Cuadra </a:t>
          </a:r>
          <a:endParaRPr lang="es-SV">
            <a:effectLst/>
            <a:latin typeface="Times New Roman" panose="02020603050405020304" pitchFamily="18" charset="0"/>
            <a:cs typeface="Times New Roman" panose="02020603050405020304" pitchFamily="18" charset="0"/>
          </a:endParaRPr>
        </a:p>
        <a:p>
          <a:pPr algn="ctr"/>
          <a:r>
            <a:rPr lang="es-SV" sz="1100" baseline="0">
              <a:latin typeface="Times New Roman" panose="02020603050405020304" pitchFamily="18" charset="0"/>
              <a:cs typeface="Times New Roman" panose="02020603050405020304" pitchFamily="18" charset="0"/>
            </a:rPr>
            <a:t>Secretario de Junta directiva</a:t>
          </a:r>
        </a:p>
      </xdr:txBody>
    </xdr:sp>
    <xdr:clientData/>
  </xdr:twoCellAnchor>
  <xdr:twoCellAnchor>
    <xdr:from>
      <xdr:col>0</xdr:col>
      <xdr:colOff>28258</xdr:colOff>
      <xdr:row>47</xdr:row>
      <xdr:rowOff>32605</xdr:rowOff>
    </xdr:from>
    <xdr:to>
      <xdr:col>0</xdr:col>
      <xdr:colOff>2408830</xdr:colOff>
      <xdr:row>50</xdr:row>
      <xdr:rowOff>25786</xdr:rowOff>
    </xdr:to>
    <xdr:sp macro="" textlink="">
      <xdr:nvSpPr>
        <xdr:cNvPr id="9" name="Rectángulo: esquinas redondeadas 8">
          <a:extLst>
            <a:ext uri="{FF2B5EF4-FFF2-40B4-BE49-F238E27FC236}">
              <a16:creationId xmlns:a16="http://schemas.microsoft.com/office/drawing/2014/main" id="{00000000-0008-0000-0000-000009000000}"/>
            </a:ext>
          </a:extLst>
        </xdr:cNvPr>
        <xdr:cNvSpPr/>
      </xdr:nvSpPr>
      <xdr:spPr bwMode="auto">
        <a:xfrm>
          <a:off x="28258" y="8887045"/>
          <a:ext cx="2380572" cy="541821"/>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1000"/>
            </a:lnSpc>
          </a:pPr>
          <a:r>
            <a:rPr lang="es-SV" sz="1100" baseline="0">
              <a:latin typeface="Times New Roman" panose="02020603050405020304" pitchFamily="18" charset="0"/>
              <a:cs typeface="Times New Roman" panose="02020603050405020304" pitchFamily="18" charset="0"/>
            </a:rPr>
            <a:t>Luis Roberto Gonzalez Amaya</a:t>
          </a:r>
        </a:p>
        <a:p>
          <a:pPr algn="ctr">
            <a:lnSpc>
              <a:spcPts val="1100"/>
            </a:lnSpc>
          </a:pPr>
          <a:r>
            <a:rPr lang="es-SV" sz="1100" baseline="0">
              <a:latin typeface="Times New Roman" panose="02020603050405020304" pitchFamily="18" charset="0"/>
              <a:cs typeface="Times New Roman" panose="02020603050405020304" pitchFamily="18" charset="0"/>
            </a:rPr>
            <a:t>Presidente de Junta directiva</a:t>
          </a:r>
          <a:endParaRPr lang="es-SV" sz="110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30480</xdr:colOff>
          <xdr:row>0</xdr:row>
          <xdr:rowOff>45720</xdr:rowOff>
        </xdr:from>
        <xdr:to>
          <xdr:col>0</xdr:col>
          <xdr:colOff>960120</xdr:colOff>
          <xdr:row>4</xdr:row>
          <xdr:rowOff>38100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304935</xdr:colOff>
      <xdr:row>50</xdr:row>
      <xdr:rowOff>155030</xdr:rowOff>
    </xdr:from>
    <xdr:to>
      <xdr:col>4</xdr:col>
      <xdr:colOff>64478</xdr:colOff>
      <xdr:row>53</xdr:row>
      <xdr:rowOff>23446</xdr:rowOff>
    </xdr:to>
    <xdr:sp macro="" textlink="">
      <xdr:nvSpPr>
        <xdr:cNvPr id="7" name="Rectángulo: esquinas redondeadas 6">
          <a:extLst>
            <a:ext uri="{FF2B5EF4-FFF2-40B4-BE49-F238E27FC236}">
              <a16:creationId xmlns:a16="http://schemas.microsoft.com/office/drawing/2014/main" id="{00000000-0008-0000-0100-000007000000}"/>
            </a:ext>
          </a:extLst>
        </xdr:cNvPr>
        <xdr:cNvSpPr/>
      </xdr:nvSpPr>
      <xdr:spPr bwMode="auto">
        <a:xfrm>
          <a:off x="3868750" y="9228692"/>
          <a:ext cx="1805220" cy="395954"/>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900"/>
            </a:lnSpc>
          </a:pPr>
          <a:r>
            <a:rPr lang="es-SV" sz="900" baseline="0">
              <a:latin typeface="Times New Roman" panose="02020603050405020304" pitchFamily="18" charset="0"/>
              <a:cs typeface="Times New Roman" panose="02020603050405020304" pitchFamily="18" charset="0"/>
            </a:rPr>
            <a:t>Oscar Manuel Juarez Rosales</a:t>
          </a:r>
        </a:p>
        <a:p>
          <a:pPr algn="ctr">
            <a:lnSpc>
              <a:spcPts val="900"/>
            </a:lnSpc>
          </a:pPr>
          <a:r>
            <a:rPr lang="es-SV" sz="900" baseline="0">
              <a:latin typeface="Times New Roman" panose="02020603050405020304" pitchFamily="18" charset="0"/>
              <a:cs typeface="Times New Roman" panose="02020603050405020304" pitchFamily="18" charset="0"/>
            </a:rPr>
            <a:t>Contador General</a:t>
          </a:r>
        </a:p>
        <a:p>
          <a:pPr algn="ctr">
            <a:lnSpc>
              <a:spcPts val="800"/>
            </a:lnSpc>
          </a:pPr>
          <a:r>
            <a:rPr lang="es-SV" sz="900" baseline="0">
              <a:latin typeface="Times New Roman" panose="02020603050405020304" pitchFamily="18" charset="0"/>
              <a:cs typeface="Times New Roman" panose="02020603050405020304" pitchFamily="18" charset="0"/>
            </a:rPr>
            <a:t>N° 5975</a:t>
          </a:r>
          <a:endParaRPr lang="es-SV" sz="900">
            <a:latin typeface="Times New Roman" panose="02020603050405020304" pitchFamily="18" charset="0"/>
            <a:cs typeface="Times New Roman" panose="02020603050405020304" pitchFamily="18" charset="0"/>
          </a:endParaRPr>
        </a:p>
      </xdr:txBody>
    </xdr:sp>
    <xdr:clientData/>
  </xdr:twoCellAnchor>
  <xdr:twoCellAnchor>
    <xdr:from>
      <xdr:col>0</xdr:col>
      <xdr:colOff>1042541</xdr:colOff>
      <xdr:row>50</xdr:row>
      <xdr:rowOff>164304</xdr:rowOff>
    </xdr:from>
    <xdr:to>
      <xdr:col>0</xdr:col>
      <xdr:colOff>2807143</xdr:colOff>
      <xdr:row>52</xdr:row>
      <xdr:rowOff>165598</xdr:rowOff>
    </xdr:to>
    <xdr:sp macro="" textlink="">
      <xdr:nvSpPr>
        <xdr:cNvPr id="8" name="Rectángulo: esquinas redondeadas 7">
          <a:extLst>
            <a:ext uri="{FF2B5EF4-FFF2-40B4-BE49-F238E27FC236}">
              <a16:creationId xmlns:a16="http://schemas.microsoft.com/office/drawing/2014/main" id="{00000000-0008-0000-0100-000008000000}"/>
            </a:ext>
          </a:extLst>
        </xdr:cNvPr>
        <xdr:cNvSpPr/>
      </xdr:nvSpPr>
      <xdr:spPr bwMode="auto">
        <a:xfrm>
          <a:off x="1042541" y="9237966"/>
          <a:ext cx="1764602" cy="352986"/>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800"/>
            </a:lnSpc>
          </a:pPr>
          <a:r>
            <a:rPr lang="es-SV" sz="900" baseline="0">
              <a:latin typeface="Times New Roman" panose="02020603050405020304" pitchFamily="18" charset="0"/>
              <a:cs typeface="Times New Roman" panose="02020603050405020304" pitchFamily="18" charset="0"/>
            </a:rPr>
            <a:t>Jorge Alberto Canizales Mendoza</a:t>
          </a:r>
        </a:p>
        <a:p>
          <a:pPr algn="ctr"/>
          <a:r>
            <a:rPr lang="es-SV" sz="900" baseline="0">
              <a:latin typeface="Times New Roman" panose="02020603050405020304" pitchFamily="18" charset="0"/>
              <a:cs typeface="Times New Roman" panose="02020603050405020304" pitchFamily="18" charset="0"/>
            </a:rPr>
            <a:t>Gerente Financiero</a:t>
          </a:r>
          <a:endParaRPr lang="es-SV" sz="900">
            <a:latin typeface="Times New Roman" panose="02020603050405020304" pitchFamily="18" charset="0"/>
            <a:cs typeface="Times New Roman" panose="02020603050405020304" pitchFamily="18" charset="0"/>
          </a:endParaRPr>
        </a:p>
      </xdr:txBody>
    </xdr:sp>
    <xdr:clientData/>
  </xdr:twoCellAnchor>
  <xdr:twoCellAnchor>
    <xdr:from>
      <xdr:col>0</xdr:col>
      <xdr:colOff>116773</xdr:colOff>
      <xdr:row>41</xdr:row>
      <xdr:rowOff>119979</xdr:rowOff>
    </xdr:from>
    <xdr:to>
      <xdr:col>0</xdr:col>
      <xdr:colOff>1933659</xdr:colOff>
      <xdr:row>42</xdr:row>
      <xdr:rowOff>200077</xdr:rowOff>
    </xdr:to>
    <xdr:sp macro="" textlink="">
      <xdr:nvSpPr>
        <xdr:cNvPr id="10" name="Rectángulo: esquinas redondeadas 9">
          <a:extLst>
            <a:ext uri="{FF2B5EF4-FFF2-40B4-BE49-F238E27FC236}">
              <a16:creationId xmlns:a16="http://schemas.microsoft.com/office/drawing/2014/main" id="{00000000-0008-0000-0100-00000A000000}"/>
            </a:ext>
          </a:extLst>
        </xdr:cNvPr>
        <xdr:cNvSpPr/>
      </xdr:nvSpPr>
      <xdr:spPr bwMode="auto">
        <a:xfrm>
          <a:off x="116773" y="7534825"/>
          <a:ext cx="1816886" cy="255944"/>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700"/>
            </a:lnSpc>
          </a:pPr>
          <a:r>
            <a:rPr lang="es-SV" sz="900" baseline="0">
              <a:latin typeface="Times New Roman" panose="02020603050405020304" pitchFamily="18" charset="0"/>
              <a:cs typeface="Times New Roman" panose="02020603050405020304" pitchFamily="18" charset="0"/>
            </a:rPr>
            <a:t>Luis Roberto Gonzalez Amaya</a:t>
          </a:r>
        </a:p>
        <a:p>
          <a:pPr algn="ctr">
            <a:lnSpc>
              <a:spcPts val="1100"/>
            </a:lnSpc>
          </a:pPr>
          <a:r>
            <a:rPr lang="es-SV" sz="900" baseline="0">
              <a:latin typeface="Times New Roman" panose="02020603050405020304" pitchFamily="18" charset="0"/>
              <a:cs typeface="Times New Roman" panose="02020603050405020304" pitchFamily="18" charset="0"/>
            </a:rPr>
            <a:t>Presidente de Junta Directiva</a:t>
          </a:r>
          <a:endParaRPr lang="es-SV" sz="900">
            <a:latin typeface="Times New Roman" panose="02020603050405020304" pitchFamily="18" charset="0"/>
            <a:cs typeface="Times New Roman" panose="02020603050405020304" pitchFamily="18" charset="0"/>
          </a:endParaRPr>
        </a:p>
      </xdr:txBody>
    </xdr:sp>
    <xdr:clientData/>
  </xdr:twoCellAnchor>
  <xdr:twoCellAnchor>
    <xdr:from>
      <xdr:col>2</xdr:col>
      <xdr:colOff>211016</xdr:colOff>
      <xdr:row>41</xdr:row>
      <xdr:rowOff>123092</xdr:rowOff>
    </xdr:from>
    <xdr:to>
      <xdr:col>4</xdr:col>
      <xdr:colOff>715109</xdr:colOff>
      <xdr:row>43</xdr:row>
      <xdr:rowOff>11722</xdr:rowOff>
    </xdr:to>
    <xdr:sp macro="" textlink="">
      <xdr:nvSpPr>
        <xdr:cNvPr id="2" name="Rectángulo: esquinas redondeadas 1">
          <a:extLst>
            <a:ext uri="{FF2B5EF4-FFF2-40B4-BE49-F238E27FC236}">
              <a16:creationId xmlns:a16="http://schemas.microsoft.com/office/drawing/2014/main" id="{3E5ADDFE-3088-4102-958F-6C132B8CA965}"/>
            </a:ext>
          </a:extLst>
        </xdr:cNvPr>
        <xdr:cNvSpPr/>
      </xdr:nvSpPr>
      <xdr:spPr bwMode="auto">
        <a:xfrm>
          <a:off x="4642339" y="7537938"/>
          <a:ext cx="1682262" cy="298938"/>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s-SV" sz="900" baseline="0">
              <a:effectLst/>
              <a:latin typeface="Times New Roman" panose="02020603050405020304" pitchFamily="18" charset="0"/>
              <a:ea typeface="+mn-ea"/>
              <a:cs typeface="Times New Roman" panose="02020603050405020304" pitchFamily="18" charset="0"/>
            </a:rPr>
            <a:t>Jose Adan Cuadra </a:t>
          </a:r>
          <a:endParaRPr lang="es-SV" sz="900">
            <a:effectLst/>
            <a:latin typeface="Times New Roman" panose="02020603050405020304" pitchFamily="18" charset="0"/>
            <a:cs typeface="Times New Roman" panose="02020603050405020304" pitchFamily="18" charset="0"/>
          </a:endParaRPr>
        </a:p>
        <a:p>
          <a:pPr algn="ctr"/>
          <a:r>
            <a:rPr lang="es-SV" sz="900" baseline="0">
              <a:latin typeface="Times New Roman" panose="02020603050405020304" pitchFamily="18" charset="0"/>
              <a:cs typeface="Times New Roman" panose="02020603050405020304" pitchFamily="18" charset="0"/>
            </a:rPr>
            <a:t>Secretario de Junta directiva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ADMINI~1/CONFIG~1/Temp/IM/anexo%20de%20diferencias%20en%20ingres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e%20ventas%20sep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molino%20sep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120\Auditoressm\Estela\Auditoria%20Fiscal\Col.Garcia%20Flamento\3a.Tercera\PT&#180;S\CGARCIA%20FLAMENCO%20C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ENERO%202004%20CON%20COSTOS%20TR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NOVIEMBRE%20DEL%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ICIEMBRE%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ES%20DE%20VENTAS%20JULIO%202004%20nuevos%20costo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MARZO%20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Octubre%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20\Auditoressm\Sumarias%2031DIC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ojuarez/Configuraci&#243;n%20local/Archivos%20temporales%20de%20Internet/Content.IE5/W9IFK5UV/Depreciaci&#242;n_Leas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4, IR17"/>
      <sheetName val="RETENCIONES PERMANENTES"/>
      <sheetName val="sin dependencia"/>
      <sheetName val="detalle de retenciones"/>
      <sheetName val="Hoja1"/>
      <sheetName val="cruce de saldos"/>
      <sheetName val="anexo de diferencias en ingreso"/>
    </sheetNames>
    <definedNames>
      <definedName name="per" refersTo="#¡REF!"/>
    </definedNames>
    <sheetDataSet>
      <sheetData sheetId="0"/>
      <sheetData sheetId="1"/>
      <sheetData sheetId="2"/>
      <sheetData sheetId="3"/>
      <sheetData sheetId="4"/>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REF"/>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definedNames>
      <definedName name="Periodic_rate" refersTo="#¡REF!" sheetId="2"/>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Hoja1"/>
      <sheetName val="Catalogo"/>
      <sheetName val="Por Pais X LINEA (2)"/>
      <sheetName val="Por Pais"/>
      <sheetName val="Hoja2"/>
      <sheetName val="Linea Producto"/>
      <sheetName val="REBAJAS"/>
    </sheetNames>
    <sheetDataSet>
      <sheetData sheetId="0"/>
      <sheetData sheetId="1"/>
      <sheetData sheetId="2"/>
      <sheetData sheetId="3"/>
      <sheetData sheetId="4"/>
      <sheetData sheetId="5">
        <row r="3">
          <cell r="A3" t="str">
            <v>0110004</v>
          </cell>
          <cell r="B3" t="str">
            <v>CUAD.HISPASA BOND CARTA RAY</v>
          </cell>
          <cell r="C3">
            <v>0.28470000000000001</v>
          </cell>
        </row>
        <row r="4">
          <cell r="A4" t="str">
            <v>0110184</v>
          </cell>
          <cell r="B4" t="str">
            <v>CUAD EJEC.AMA PERF.CTA 50HJS 1</v>
          </cell>
          <cell r="C4">
            <v>0.25</v>
          </cell>
        </row>
        <row r="5">
          <cell r="A5" t="str">
            <v>0110224</v>
          </cell>
          <cell r="B5" t="str">
            <v>BLOCK PERF.OFIC.50H.AMA RAY (1</v>
          </cell>
          <cell r="C5">
            <v>0.28000000000000003</v>
          </cell>
        </row>
        <row r="6">
          <cell r="A6" t="str">
            <v>0230198</v>
          </cell>
          <cell r="B6" t="str">
            <v>CINTA TRANSPARENTE 2"</v>
          </cell>
          <cell r="C6">
            <v>0.37730000000000002</v>
          </cell>
        </row>
        <row r="7">
          <cell r="A7" t="str">
            <v>0240010</v>
          </cell>
          <cell r="B7" t="str">
            <v>CONTOMETRO BOND 2 1/4" (100UDS</v>
          </cell>
          <cell r="C7">
            <v>0.1145</v>
          </cell>
        </row>
        <row r="8">
          <cell r="A8" t="str">
            <v>0280139</v>
          </cell>
          <cell r="B8" t="str">
            <v>CUAD.ENG.100/200 D.RAY.(GUATEM</v>
          </cell>
          <cell r="C8">
            <v>0.2054</v>
          </cell>
        </row>
        <row r="9">
          <cell r="A9" t="str">
            <v>0280142</v>
          </cell>
          <cell r="B9" t="str">
            <v>CUAD.COSIDO PEQ.100/200 D.RAYA</v>
          </cell>
          <cell r="C9">
            <v>0.2767</v>
          </cell>
        </row>
        <row r="10">
          <cell r="A10" t="str">
            <v>0280154-G</v>
          </cell>
          <cell r="B10" t="str">
            <v>CUAD.ENG.40/80 D.RAY.GUATEMALA</v>
          </cell>
          <cell r="C10">
            <v>9.6699999999999994E-2</v>
          </cell>
        </row>
        <row r="11">
          <cell r="A11" t="str">
            <v>0280165</v>
          </cell>
          <cell r="B11" t="str">
            <v>CUADERNO ENGRAP.#40 RAYADO</v>
          </cell>
          <cell r="C11">
            <v>9.69E-2</v>
          </cell>
        </row>
        <row r="12">
          <cell r="A12" t="str">
            <v>0280169</v>
          </cell>
          <cell r="B12" t="str">
            <v>CUADERNO ENGRAP.#40 CUAD.8MM.</v>
          </cell>
          <cell r="C12">
            <v>9.69E-2</v>
          </cell>
        </row>
        <row r="13">
          <cell r="A13" t="str">
            <v>0280170</v>
          </cell>
          <cell r="B13" t="str">
            <v>CUAD.ENG. 80/160 RAYADO</v>
          </cell>
          <cell r="C13">
            <v>0.16900000000000001</v>
          </cell>
        </row>
        <row r="14">
          <cell r="A14" t="str">
            <v>0280170-G</v>
          </cell>
          <cell r="B14" t="str">
            <v>CUAD.ENG. 80/160 RAYADO</v>
          </cell>
          <cell r="C14">
            <v>16.899999999999999</v>
          </cell>
        </row>
        <row r="15">
          <cell r="A15" t="str">
            <v>0280172</v>
          </cell>
          <cell r="B15" t="str">
            <v>CUADERNO ENGRAP.#80 LISO</v>
          </cell>
          <cell r="C15">
            <v>0.16900000000000001</v>
          </cell>
        </row>
        <row r="16">
          <cell r="A16" t="str">
            <v>0280173</v>
          </cell>
          <cell r="B16" t="str">
            <v>CUAD. ENG. #80 C/5MM</v>
          </cell>
          <cell r="C16">
            <v>0.1691</v>
          </cell>
        </row>
        <row r="17">
          <cell r="A17" t="str">
            <v>0280174</v>
          </cell>
          <cell r="B17" t="str">
            <v>CUADERNO ENGRAP.#80 CUAD.8MM.</v>
          </cell>
          <cell r="C17">
            <v>0.16900000000000001</v>
          </cell>
        </row>
        <row r="18">
          <cell r="A18" t="str">
            <v>0280174-G</v>
          </cell>
          <cell r="B18" t="str">
            <v>CUADERNO ENGRAP.#80 CUAD.8MM.</v>
          </cell>
          <cell r="C18">
            <v>16.899999999999999</v>
          </cell>
        </row>
        <row r="19">
          <cell r="A19" t="str">
            <v>0280203</v>
          </cell>
          <cell r="B19" t="str">
            <v>CUADERNO ENGRAP.#100 RAYADO</v>
          </cell>
          <cell r="C19">
            <v>0.11550000000000001</v>
          </cell>
        </row>
        <row r="20">
          <cell r="A20" t="str">
            <v>0280204</v>
          </cell>
          <cell r="B20" t="str">
            <v>CUADERNO ENGRAP.#100 D.RAYADO</v>
          </cell>
          <cell r="C20">
            <v>0.11550000000000001</v>
          </cell>
        </row>
        <row r="21">
          <cell r="A21" t="str">
            <v>0280206</v>
          </cell>
          <cell r="B21" t="str">
            <v>CUADERNO ENGRAP.#100 CUAD.5MM.</v>
          </cell>
          <cell r="C21">
            <v>0.11550000000000001</v>
          </cell>
        </row>
        <row r="22">
          <cell r="A22" t="str">
            <v>0280207</v>
          </cell>
          <cell r="B22" t="str">
            <v>CUADERNO ENGRAP.#100 CUAD.8MM.</v>
          </cell>
          <cell r="C22">
            <v>0.11550000000000001</v>
          </cell>
        </row>
        <row r="23">
          <cell r="A23" t="str">
            <v>0280216</v>
          </cell>
          <cell r="B23" t="str">
            <v>CUADERNO ENGRAP.#200 RAYADO</v>
          </cell>
          <cell r="C23">
            <v>0.2054</v>
          </cell>
        </row>
        <row r="24">
          <cell r="A24" t="str">
            <v>0280216-S</v>
          </cell>
          <cell r="B24" t="str">
            <v>CUADERNO ENGRAP.#200 RAYADO</v>
          </cell>
          <cell r="C24">
            <v>0.20549999999999999</v>
          </cell>
        </row>
        <row r="25">
          <cell r="A25" t="str">
            <v>0280217</v>
          </cell>
          <cell r="B25" t="str">
            <v>CUADERNO ENGRAP.#200 D.RAYADO</v>
          </cell>
          <cell r="C25">
            <v>0.2054</v>
          </cell>
        </row>
        <row r="26">
          <cell r="A26" t="str">
            <v>0280218</v>
          </cell>
          <cell r="B26" t="str">
            <v>CUADERNO ENGRAP.#200 LISO</v>
          </cell>
          <cell r="C26">
            <v>0.20280000000000001</v>
          </cell>
        </row>
        <row r="27">
          <cell r="A27" t="str">
            <v>0280220</v>
          </cell>
          <cell r="B27" t="str">
            <v>CUAD.ENGRAP.#200 CUAD.8MM</v>
          </cell>
          <cell r="C27">
            <v>0.2054</v>
          </cell>
        </row>
        <row r="28">
          <cell r="A28" t="str">
            <v>0280378</v>
          </cell>
          <cell r="B28" t="str">
            <v>CUAD.COSIDO PEQUEÑ.100/200 RAY</v>
          </cell>
          <cell r="C28">
            <v>0.22120000000000001</v>
          </cell>
        </row>
        <row r="29">
          <cell r="A29" t="str">
            <v>0280391</v>
          </cell>
          <cell r="B29" t="str">
            <v>CUAD. COS.MED. 100/200 RAY.COO</v>
          </cell>
          <cell r="C29">
            <v>0.32919999999999999</v>
          </cell>
        </row>
        <row r="30">
          <cell r="A30" t="str">
            <v>0280526</v>
          </cell>
          <cell r="B30" t="str">
            <v>CUAD. COS.PEQ.100/200 DIS.D.RA</v>
          </cell>
          <cell r="C30">
            <v>0.27660000000000001</v>
          </cell>
        </row>
        <row r="31">
          <cell r="A31" t="str">
            <v>0280682</v>
          </cell>
          <cell r="B31" t="str">
            <v>CUAD.COS.PEQ.100/200 NBA RAY</v>
          </cell>
          <cell r="C31">
            <v>0.22109999999999999</v>
          </cell>
        </row>
        <row r="32">
          <cell r="A32" t="str">
            <v>0280683</v>
          </cell>
          <cell r="B32" t="str">
            <v>CUAD.COS.MED.100/200 R.NBA</v>
          </cell>
          <cell r="C32">
            <v>0.33639999999999998</v>
          </cell>
        </row>
        <row r="33">
          <cell r="A33" t="str">
            <v>0290002</v>
          </cell>
          <cell r="B33" t="str">
            <v>CUAD ESP.MINIMASTER 170/340 PG</v>
          </cell>
          <cell r="C33">
            <v>0.26429999999999998</v>
          </cell>
        </row>
        <row r="34">
          <cell r="A34" t="str">
            <v>0290035</v>
          </cell>
          <cell r="B34" t="str">
            <v>CUAD.8X10.5 ESP.100/200 D"O"R</v>
          </cell>
          <cell r="C34">
            <v>0.78800000000000003</v>
          </cell>
        </row>
        <row r="35">
          <cell r="A35" t="str">
            <v>0290069</v>
          </cell>
          <cell r="B35" t="str">
            <v>CUAD.ESP.ECOLOGICO 1OOH.RAY #1</v>
          </cell>
          <cell r="C35">
            <v>0.47710000000000002</v>
          </cell>
        </row>
        <row r="36">
          <cell r="A36" t="str">
            <v>0290113</v>
          </cell>
          <cell r="B36" t="str">
            <v>CUAD. ESP. #1 RAY. 100H</v>
          </cell>
          <cell r="C36">
            <v>0.38300000000000001</v>
          </cell>
        </row>
        <row r="37">
          <cell r="A37" t="str">
            <v>0290116</v>
          </cell>
          <cell r="B37" t="str">
            <v>CUAD.UNIVERSITARIO #1 LISO</v>
          </cell>
          <cell r="C37">
            <v>0.3251</v>
          </cell>
        </row>
        <row r="38">
          <cell r="A38" t="str">
            <v>0290127</v>
          </cell>
          <cell r="B38" t="str">
            <v>CUAD.UNIVERSITARIO #3 CUAD 5MM</v>
          </cell>
          <cell r="C38">
            <v>0.2853</v>
          </cell>
        </row>
        <row r="39">
          <cell r="A39" t="str">
            <v>0290129</v>
          </cell>
          <cell r="B39" t="str">
            <v>CUAD.UNIVERSITARIO #8 RAYADO</v>
          </cell>
          <cell r="C39">
            <v>0.16839999999999999</v>
          </cell>
        </row>
        <row r="40">
          <cell r="A40" t="str">
            <v>0290131</v>
          </cell>
          <cell r="B40" t="str">
            <v>CUAD.UNIVERSITARIO #10 RAYADO</v>
          </cell>
          <cell r="C40">
            <v>0.22189999999999999</v>
          </cell>
        </row>
        <row r="41">
          <cell r="A41" t="str">
            <v>0290136</v>
          </cell>
          <cell r="B41" t="str">
            <v>CUAD.SILUETA #1 RAYADO</v>
          </cell>
          <cell r="C41">
            <v>0.34789999999999999</v>
          </cell>
        </row>
        <row r="42">
          <cell r="A42" t="str">
            <v>0290139</v>
          </cell>
          <cell r="B42" t="str">
            <v>CUAD.SILUETA #1 CUAD 8MM.</v>
          </cell>
          <cell r="C42">
            <v>0.34789999999999999</v>
          </cell>
        </row>
        <row r="43">
          <cell r="A43" t="str">
            <v>0290142</v>
          </cell>
          <cell r="B43" t="str">
            <v>CUAD.SILUETA #3 RAYADO</v>
          </cell>
          <cell r="C43">
            <v>0.29199999999999998</v>
          </cell>
        </row>
        <row r="44">
          <cell r="A44" t="str">
            <v>0290145</v>
          </cell>
          <cell r="B44" t="str">
            <v>CUAD.SILUETA #3 CUAD 8MM.</v>
          </cell>
          <cell r="C44">
            <v>0.29199999999999998</v>
          </cell>
        </row>
        <row r="45">
          <cell r="A45" t="str">
            <v>0290191</v>
          </cell>
          <cell r="B45" t="str">
            <v>CUAD.NOTEBOOK ESP. 100H RAY</v>
          </cell>
          <cell r="C45">
            <v>0.51229999999999998</v>
          </cell>
        </row>
        <row r="46">
          <cell r="A46" t="str">
            <v>0290394</v>
          </cell>
          <cell r="B46" t="str">
            <v>CUAD.NOTEBOOK 8X10¢ 60H RAY</v>
          </cell>
          <cell r="C46">
            <v>0.27500000000000002</v>
          </cell>
        </row>
        <row r="47">
          <cell r="A47" t="str">
            <v>0290456</v>
          </cell>
          <cell r="B47" t="str">
            <v>CUAD. NOTEBOOK 70H RAY.8X10¢</v>
          </cell>
          <cell r="C47">
            <v>9.5999999999999992E-3</v>
          </cell>
        </row>
        <row r="48">
          <cell r="A48" t="str">
            <v>0290490</v>
          </cell>
          <cell r="B48" t="str">
            <v>CUADERNO NOTEBOOK 102-60  RAY.</v>
          </cell>
          <cell r="C48">
            <v>0.17280000000000001</v>
          </cell>
        </row>
        <row r="49">
          <cell r="A49" t="str">
            <v>0290599</v>
          </cell>
          <cell r="B49" t="str">
            <v>CUAD. NOTEBOOK 8X10¢ RAY.80H</v>
          </cell>
          <cell r="C49">
            <v>0.49199999999999999</v>
          </cell>
        </row>
        <row r="50">
          <cell r="A50" t="str">
            <v>0290622</v>
          </cell>
          <cell r="B50" t="str">
            <v>CUAD. ESP. 8X10¢ DISNEY D"O</v>
          </cell>
          <cell r="C50">
            <v>0.72550000000000003</v>
          </cell>
        </row>
        <row r="51">
          <cell r="A51" t="str">
            <v>0290628</v>
          </cell>
          <cell r="B51" t="str">
            <v>CUAD.ESP. 80/160 NICKELODEON R</v>
          </cell>
          <cell r="C51">
            <v>0.3362</v>
          </cell>
        </row>
        <row r="52">
          <cell r="A52" t="str">
            <v>0290631</v>
          </cell>
          <cell r="B52" t="str">
            <v>CUA.D"O" 80/160 JEANS TEEN RAY</v>
          </cell>
          <cell r="C52">
            <v>0.3362</v>
          </cell>
        </row>
        <row r="53">
          <cell r="A53" t="str">
            <v>0350047</v>
          </cell>
          <cell r="B53" t="str">
            <v>FOLDERS EXECUTIVE CARTA (100UD</v>
          </cell>
          <cell r="C53">
            <v>2.2200000000000001E-2</v>
          </cell>
        </row>
        <row r="54">
          <cell r="A54" t="str">
            <v>0350048</v>
          </cell>
          <cell r="B54" t="str">
            <v>FOLDERS EXECUTIVE OFICIO(100U)</v>
          </cell>
          <cell r="C54">
            <v>2.7799999999999998E-2</v>
          </cell>
        </row>
        <row r="55">
          <cell r="A55" t="str">
            <v>0350057</v>
          </cell>
          <cell r="B55" t="str">
            <v>FOLDERS HISPACOL.CAT.NVO.(100U</v>
          </cell>
          <cell r="C55">
            <v>2.1100000000000001E-2</v>
          </cell>
        </row>
        <row r="56">
          <cell r="A56" t="str">
            <v>0350057-S</v>
          </cell>
          <cell r="B56" t="str">
            <v>FOLDER HISPACOLOR CARTA 2a</v>
          </cell>
          <cell r="C56">
            <v>2.1100000000000001E-2</v>
          </cell>
        </row>
        <row r="57">
          <cell r="A57" t="str">
            <v>0350103</v>
          </cell>
          <cell r="B57" t="str">
            <v>FOLDERS EXECUTIVE CARTA S/CAJA</v>
          </cell>
          <cell r="C57">
            <v>2.2100000000000002E-2</v>
          </cell>
        </row>
        <row r="58">
          <cell r="A58" t="str">
            <v>0350103-S</v>
          </cell>
          <cell r="B58" t="str">
            <v>FOLDER EXECUTIVO CARTA 2░</v>
          </cell>
          <cell r="C58">
            <v>2.2100000000000002E-2</v>
          </cell>
        </row>
        <row r="59">
          <cell r="A59" t="str">
            <v>0350104</v>
          </cell>
          <cell r="B59" t="str">
            <v>FOLDERS EXECUTIVE T/O B-110 S/</v>
          </cell>
          <cell r="C59">
            <v>2.6100000000000002E-2</v>
          </cell>
        </row>
        <row r="60">
          <cell r="A60" t="str">
            <v>0480011</v>
          </cell>
          <cell r="B60" t="str">
            <v>LIB.FICHAS ESCOLARES 5 x 8</v>
          </cell>
          <cell r="C60">
            <v>0.20930000000000001</v>
          </cell>
        </row>
        <row r="61">
          <cell r="A61" t="str">
            <v>0480019</v>
          </cell>
          <cell r="B61" t="str">
            <v>CUAD.DIB.RCTES.NICKELODEON</v>
          </cell>
          <cell r="C61">
            <v>0.2379</v>
          </cell>
        </row>
        <row r="62">
          <cell r="A62" t="str">
            <v>0480071</v>
          </cell>
          <cell r="B62" t="str">
            <v>CUADERNO TAQUIGRAFIA  60H  5X8</v>
          </cell>
          <cell r="C62">
            <v>0.16320000000000001</v>
          </cell>
        </row>
        <row r="63">
          <cell r="A63" t="str">
            <v>0480134</v>
          </cell>
          <cell r="B63" t="str">
            <v>CUAD.TAQ.PROFES.100HESP.NORMAL</v>
          </cell>
          <cell r="C63">
            <v>0.26819999999999999</v>
          </cell>
        </row>
        <row r="64">
          <cell r="A64" t="str">
            <v>0480160</v>
          </cell>
          <cell r="B64" t="str">
            <v>CUAD.CONSTRUCCION CARTA 26HJS.</v>
          </cell>
          <cell r="C64">
            <v>0.36370000000000002</v>
          </cell>
        </row>
        <row r="65">
          <cell r="A65" t="str">
            <v>0480161</v>
          </cell>
          <cell r="B65" t="str">
            <v>CUAD.DE LUSTRE CARTA 24 HJS.</v>
          </cell>
          <cell r="C65">
            <v>0.2555</v>
          </cell>
        </row>
        <row r="66">
          <cell r="A66" t="str">
            <v>0480212</v>
          </cell>
          <cell r="B66" t="str">
            <v>CUAD.TAQUIGRAFIA ACCES 60H BCO</v>
          </cell>
          <cell r="C66">
            <v>0.16289999999999999</v>
          </cell>
        </row>
        <row r="67">
          <cell r="A67" t="str">
            <v>0540034</v>
          </cell>
          <cell r="B67" t="str">
            <v>PAP.BOND 20 BCO.30X40(31.16)SE</v>
          </cell>
          <cell r="C67">
            <v>4.9799999999999997E-2</v>
          </cell>
        </row>
        <row r="68">
          <cell r="A68" t="str">
            <v>0540056</v>
          </cell>
          <cell r="B68" t="str">
            <v>HOJ.DE BOND BCO.CTA.B-20 B.100</v>
          </cell>
          <cell r="C68">
            <v>0.43</v>
          </cell>
        </row>
        <row r="69">
          <cell r="A69" t="str">
            <v>0540057</v>
          </cell>
          <cell r="B69" t="str">
            <v>HOJAS BOND BCO OFI B20  100H</v>
          </cell>
          <cell r="C69">
            <v>0.50800000000000001</v>
          </cell>
        </row>
        <row r="70">
          <cell r="A70" t="str">
            <v>0540087</v>
          </cell>
          <cell r="B70" t="str">
            <v>PAP.BOND B20 GOLDEN BCO.OFICI</v>
          </cell>
          <cell r="C70">
            <v>2.5066000000000002</v>
          </cell>
        </row>
        <row r="71">
          <cell r="A71" t="str">
            <v>0540088</v>
          </cell>
          <cell r="B71" t="str">
            <v>P.BOND GOLD.PAPE.BC CTA.B-20SE</v>
          </cell>
          <cell r="C71">
            <v>2.1032999999999999</v>
          </cell>
        </row>
        <row r="72">
          <cell r="A72" t="str">
            <v>0550017</v>
          </cell>
          <cell r="B72" t="str">
            <v>PAP.OFI.CUAD.8MM.C/U (CUADERN)</v>
          </cell>
          <cell r="C72">
            <v>3.9600000000000003E-2</v>
          </cell>
        </row>
        <row r="73">
          <cell r="A73" t="str">
            <v>0590106</v>
          </cell>
          <cell r="B73" t="str">
            <v>PAP.LUSTRE VERDE 20X30</v>
          </cell>
          <cell r="C73">
            <v>3.7999999999999999E-2</v>
          </cell>
        </row>
        <row r="74">
          <cell r="A74" t="str">
            <v>0590108</v>
          </cell>
          <cell r="B74" t="str">
            <v>PAP.LUSTRE NARANJA 20X30</v>
          </cell>
          <cell r="C74">
            <v>3.7999999999999999E-2</v>
          </cell>
        </row>
        <row r="75">
          <cell r="A75" t="str">
            <v>0590109</v>
          </cell>
          <cell r="B75" t="str">
            <v>PAP.LUSTRE NEGRO 20X30</v>
          </cell>
          <cell r="C75">
            <v>3.7999999999999999E-2</v>
          </cell>
        </row>
        <row r="76">
          <cell r="A76" t="str">
            <v>0590111</v>
          </cell>
          <cell r="B76" t="str">
            <v>PAP.LUSTRE CAFE 20X30</v>
          </cell>
          <cell r="C76">
            <v>3.7999999999999999E-2</v>
          </cell>
        </row>
        <row r="77">
          <cell r="A77" t="str">
            <v>0700008</v>
          </cell>
          <cell r="B77" t="str">
            <v>CART.INDEX AMA. 24X30</v>
          </cell>
          <cell r="C77">
            <v>4.0300000000000002E-2</v>
          </cell>
        </row>
        <row r="78">
          <cell r="A78" t="str">
            <v>0700009</v>
          </cell>
          <cell r="B78" t="str">
            <v>CART.INDEX VDE. 24X30</v>
          </cell>
          <cell r="C78">
            <v>5.67E-2</v>
          </cell>
        </row>
        <row r="79">
          <cell r="A79" t="str">
            <v>0700010</v>
          </cell>
          <cell r="B79" t="str">
            <v>CART.INDEX 150G VDE 25 ¢ X 30¢</v>
          </cell>
          <cell r="C79">
            <v>6.1199999999999997E-2</v>
          </cell>
        </row>
        <row r="80">
          <cell r="A80" t="str">
            <v>0700014</v>
          </cell>
          <cell r="B80" t="str">
            <v>CARTRT. INDEX 150G. CELESTE 24</v>
          </cell>
          <cell r="C80">
            <v>0.1404</v>
          </cell>
        </row>
        <row r="81">
          <cell r="A81" t="str">
            <v>0700808</v>
          </cell>
          <cell r="B81" t="str">
            <v>CART.INDEX AMA150G 25.5x30.5SE</v>
          </cell>
          <cell r="C81">
            <v>3.9600000000000003E-2</v>
          </cell>
        </row>
        <row r="82">
          <cell r="A82" t="str">
            <v>0830090</v>
          </cell>
          <cell r="B82" t="str">
            <v>BOLSAS DE CONFETI (LBS)</v>
          </cell>
          <cell r="C82">
            <v>2.29E-2</v>
          </cell>
        </row>
        <row r="83">
          <cell r="A83" t="str">
            <v>0960001</v>
          </cell>
          <cell r="B83" t="str">
            <v>PAP.BOND BCO.B15.CTA(533.33)SE</v>
          </cell>
          <cell r="C83">
            <v>1.6573</v>
          </cell>
        </row>
        <row r="84">
          <cell r="A84" t="str">
            <v>0960002</v>
          </cell>
          <cell r="B84" t="str">
            <v>PAP.BOND BCO.B15 OFI(451.40)SE</v>
          </cell>
          <cell r="C84">
            <v>1.6953</v>
          </cell>
        </row>
        <row r="85">
          <cell r="A85" t="str">
            <v>0960003</v>
          </cell>
          <cell r="B85" t="str">
            <v>PAP.BOND BCO.B15 22X34 (66.67)</v>
          </cell>
          <cell r="C85">
            <v>2.5399999999999999E-2</v>
          </cell>
        </row>
        <row r="86">
          <cell r="A86" t="str">
            <v>0999100</v>
          </cell>
          <cell r="B86" t="str">
            <v>DIESEL</v>
          </cell>
          <cell r="C86">
            <v>1.232901597981497</v>
          </cell>
        </row>
        <row r="87">
          <cell r="A87" t="str">
            <v>0999898</v>
          </cell>
          <cell r="B87" t="str">
            <v>BARRILES VARIAS MEDIDAS</v>
          </cell>
          <cell r="C87">
            <v>0</v>
          </cell>
        </row>
        <row r="88">
          <cell r="A88" t="str">
            <v>0999899</v>
          </cell>
          <cell r="B88" t="str">
            <v>QUINTALES DE HIERRO</v>
          </cell>
          <cell r="C88">
            <v>0</v>
          </cell>
        </row>
        <row r="89">
          <cell r="A89" t="str">
            <v>0999901</v>
          </cell>
          <cell r="B89" t="str">
            <v>LBS DESPERDICIO PLASTICO</v>
          </cell>
          <cell r="C89">
            <v>0</v>
          </cell>
        </row>
        <row r="90">
          <cell r="A90" t="str">
            <v>0999902</v>
          </cell>
          <cell r="B90" t="str">
            <v>FACT.CREDITOS FISCALES LOCALES</v>
          </cell>
          <cell r="C90">
            <v>1.6400000000000001E-2</v>
          </cell>
        </row>
        <row r="91">
          <cell r="A91" t="str">
            <v>0999906</v>
          </cell>
          <cell r="B91" t="str">
            <v>BLOCK DE QUEDAN</v>
          </cell>
          <cell r="C91">
            <v>1.0697000000000001</v>
          </cell>
        </row>
        <row r="92">
          <cell r="A92" t="str">
            <v>0999916</v>
          </cell>
          <cell r="B92" t="str">
            <v>NOTAS DE CREDITOS ALAS DORADAS</v>
          </cell>
          <cell r="C92">
            <v>5.5899999999999998E-2</v>
          </cell>
        </row>
        <row r="93">
          <cell r="A93" t="str">
            <v>0999919</v>
          </cell>
          <cell r="B93" t="str">
            <v>VIÐETAS P/INVENTARIO FISICO</v>
          </cell>
          <cell r="C93">
            <v>2.3599999999999999E-2</v>
          </cell>
        </row>
        <row r="94">
          <cell r="A94" t="str">
            <v>0999934</v>
          </cell>
          <cell r="B94" t="str">
            <v>ETI.CONT.INV.MAQUILADO SE</v>
          </cell>
          <cell r="C94">
            <v>3.2099999999999997E-2</v>
          </cell>
        </row>
        <row r="95">
          <cell r="A95" t="str">
            <v>0999935</v>
          </cell>
          <cell r="B95" t="str">
            <v>ETIQUETA CONT.INV. CT.</v>
          </cell>
          <cell r="C95">
            <v>3.2099999999999997E-2</v>
          </cell>
        </row>
        <row r="96">
          <cell r="A96" t="str">
            <v>0999937</v>
          </cell>
          <cell r="B96" t="str">
            <v>ETIQ.CONT.INV.PTA.MANUALIDADES</v>
          </cell>
          <cell r="C96">
            <v>3.2099999999999997E-2</v>
          </cell>
        </row>
        <row r="97">
          <cell r="A97" t="str">
            <v>0999938</v>
          </cell>
          <cell r="B97" t="str">
            <v>ETIQ. CONT.INV.PTA.CUAD.</v>
          </cell>
          <cell r="C97">
            <v>3.2099999999999997E-2</v>
          </cell>
        </row>
        <row r="98">
          <cell r="A98" t="str">
            <v>0999949</v>
          </cell>
          <cell r="B98" t="str">
            <v>FORMA CONTINUA 9510 X 2P</v>
          </cell>
          <cell r="C98">
            <v>2.4500000000000001E-2</v>
          </cell>
        </row>
        <row r="99">
          <cell r="A99" t="str">
            <v>0999958</v>
          </cell>
          <cell r="B99" t="str">
            <v>BLOCK REP. DIARIO DE P. M1</v>
          </cell>
          <cell r="C99">
            <v>1.4758</v>
          </cell>
        </row>
        <row r="100">
          <cell r="A100" t="str">
            <v>0999972</v>
          </cell>
          <cell r="B100" t="str">
            <v>ETIQUETA TPM</v>
          </cell>
          <cell r="C100">
            <v>4.1300000000000003E-2</v>
          </cell>
        </row>
        <row r="101">
          <cell r="A101" t="str">
            <v>0999984</v>
          </cell>
          <cell r="B101" t="str">
            <v>HABLADORES GONDOLAS ALAS DORAD</v>
          </cell>
          <cell r="C101">
            <v>2.3599999999999999E-2</v>
          </cell>
        </row>
        <row r="102">
          <cell r="A102" t="str">
            <v>0999985</v>
          </cell>
          <cell r="B102" t="str">
            <v>HORARIO DE CLASES ALAS DORADAS</v>
          </cell>
          <cell r="C102">
            <v>2.3599999999999999E-2</v>
          </cell>
        </row>
        <row r="103">
          <cell r="A103" t="str">
            <v>0999986</v>
          </cell>
          <cell r="B103" t="str">
            <v>BLOCK ING.FAB.ART.ESPECIALES</v>
          </cell>
          <cell r="C103">
            <v>3.2473000000000001</v>
          </cell>
        </row>
        <row r="104">
          <cell r="A104" t="str">
            <v>0999987</v>
          </cell>
          <cell r="B104" t="str">
            <v>BLOCK ING.FAB.PROD.SE</v>
          </cell>
          <cell r="C104">
            <v>3.2473000000000001</v>
          </cell>
        </row>
        <row r="105">
          <cell r="A105" t="str">
            <v>0999988</v>
          </cell>
          <cell r="B105" t="str">
            <v>CODIGOS DE BARRA P/PAPEL HIG</v>
          </cell>
          <cell r="C105">
            <v>1.1000000000000001E-3</v>
          </cell>
        </row>
        <row r="106">
          <cell r="A106" t="str">
            <v>0999989</v>
          </cell>
          <cell r="B106" t="str">
            <v>MUESTRARIO CARAT CUAD.ENG</v>
          </cell>
          <cell r="C106">
            <v>5.5</v>
          </cell>
        </row>
        <row r="107">
          <cell r="A107" t="str">
            <v>0999990</v>
          </cell>
          <cell r="B107" t="str">
            <v>MUESTRARIO CARAT CUAD.ESPIRAL</v>
          </cell>
          <cell r="C107">
            <v>5.5</v>
          </cell>
        </row>
        <row r="108">
          <cell r="A108" t="str">
            <v>0999992</v>
          </cell>
          <cell r="B108" t="str">
            <v>VIÐETA P/ENSUEÐO JUNIOR ENCANT</v>
          </cell>
          <cell r="C108">
            <v>0</v>
          </cell>
        </row>
        <row r="109">
          <cell r="A109" t="str">
            <v>0999993</v>
          </cell>
          <cell r="B109" t="str">
            <v>FORMA CONTINUA 2P 14/12</v>
          </cell>
          <cell r="C109">
            <v>0</v>
          </cell>
        </row>
        <row r="110">
          <cell r="A110" t="str">
            <v>0999995</v>
          </cell>
          <cell r="B110" t="str">
            <v>BLOCK RPTE.PROD.MAQ.IMPRESORA</v>
          </cell>
          <cell r="C110">
            <v>0</v>
          </cell>
        </row>
        <row r="111">
          <cell r="A111" t="str">
            <v>0999996</v>
          </cell>
          <cell r="B111" t="str">
            <v>BLOCK RPTE.ORDEN TRAB.IMPRESIO</v>
          </cell>
          <cell r="C111">
            <v>0</v>
          </cell>
        </row>
        <row r="112">
          <cell r="A112" t="str">
            <v>0999997</v>
          </cell>
          <cell r="B112" t="str">
            <v>BLOCK ORDEN DE TRABAJO EXTRUSI</v>
          </cell>
          <cell r="C112">
            <v>0</v>
          </cell>
        </row>
        <row r="113">
          <cell r="A113" t="str">
            <v>1010004</v>
          </cell>
          <cell r="B113" t="str">
            <v>TOALLA SANIT.FEME.ANATOM 20/20</v>
          </cell>
          <cell r="C113">
            <v>9.2268000000000008</v>
          </cell>
        </row>
        <row r="114">
          <cell r="A114" t="str">
            <v>1010005</v>
          </cell>
          <cell r="B114" t="str">
            <v>TOALLA SANI.FEM.PLUS/ALAS40/10</v>
          </cell>
          <cell r="C114">
            <v>9.4605999999999995</v>
          </cell>
        </row>
        <row r="115">
          <cell r="A115" t="str">
            <v>1010006</v>
          </cell>
          <cell r="B115" t="str">
            <v>TOALLA SANI.FEM.PLUS/ALAS20/20</v>
          </cell>
          <cell r="C115">
            <v>12.967700000000001</v>
          </cell>
        </row>
        <row r="116">
          <cell r="A116" t="str">
            <v>1010009</v>
          </cell>
          <cell r="B116" t="str">
            <v>TOALLA SANI.FEMENIN NOCT.20/10</v>
          </cell>
          <cell r="C116">
            <v>14.3249</v>
          </cell>
        </row>
        <row r="117">
          <cell r="A117" t="str">
            <v>1010010</v>
          </cell>
          <cell r="B117" t="str">
            <v>T.SAN.FEM ULT.DEL/ALA TEL40/10</v>
          </cell>
          <cell r="C117">
            <v>13.2675</v>
          </cell>
        </row>
        <row r="118">
          <cell r="A118" t="str">
            <v>1010011</v>
          </cell>
          <cell r="B118" t="str">
            <v>T.SAN.FEM ULT.DEL/ALA TEL20/20</v>
          </cell>
          <cell r="C118">
            <v>7.5529999999999999</v>
          </cell>
        </row>
        <row r="119">
          <cell r="A119" t="str">
            <v>1013002</v>
          </cell>
          <cell r="B119" t="str">
            <v>OF.T.SAN.FEMINE(1Noc,1Ult)24U</v>
          </cell>
          <cell r="C119">
            <v>42.020699999999998</v>
          </cell>
        </row>
        <row r="120">
          <cell r="A120" t="str">
            <v>1020004</v>
          </cell>
          <cell r="B120" t="str">
            <v>PAÐAL FLUFFIES ECO.M/R 18/12</v>
          </cell>
          <cell r="C120">
            <v>19.09</v>
          </cell>
        </row>
        <row r="121">
          <cell r="A121" t="str">
            <v>1020005</v>
          </cell>
          <cell r="B121" t="str">
            <v>PAÐAL FLUFFIES ECO.G/R 18/10</v>
          </cell>
          <cell r="C121">
            <v>14.3575</v>
          </cell>
        </row>
        <row r="122">
          <cell r="A122" t="str">
            <v>5070001</v>
          </cell>
          <cell r="B122" t="str">
            <v>PAP.BOND AMA.B-15 CTA.(533.33)</v>
          </cell>
          <cell r="C122">
            <v>1.8028999999999999</v>
          </cell>
        </row>
        <row r="123">
          <cell r="A123" t="str">
            <v>5070002</v>
          </cell>
          <cell r="B123" t="str">
            <v>PAP.BOND AMA.B-15 OFI.(451.40)</v>
          </cell>
          <cell r="C123">
            <v>2.1354000000000002</v>
          </cell>
        </row>
        <row r="124">
          <cell r="A124" t="str">
            <v>5080001</v>
          </cell>
          <cell r="B124" t="str">
            <v>PAP.BOND ROS.B-15 CTA.(533.33)</v>
          </cell>
          <cell r="C124">
            <v>1.7894000000000001</v>
          </cell>
        </row>
        <row r="125">
          <cell r="A125" t="str">
            <v>5080002</v>
          </cell>
          <cell r="B125" t="str">
            <v>PAP.BOND ROS.B15 OFIC (451.40)</v>
          </cell>
          <cell r="C125">
            <v>2.0855000000000001</v>
          </cell>
        </row>
        <row r="126">
          <cell r="A126" t="str">
            <v>5090001</v>
          </cell>
          <cell r="B126" t="str">
            <v>PAP.BOND CEL.B-15 CTA.(533.33)</v>
          </cell>
          <cell r="C126">
            <v>1.7334000000000001</v>
          </cell>
        </row>
        <row r="127">
          <cell r="A127" t="str">
            <v>5100001</v>
          </cell>
          <cell r="B127" t="str">
            <v>PAP.BOND VDE.B-15 CTA.(533.33)</v>
          </cell>
          <cell r="C127">
            <v>1.6971000000000001</v>
          </cell>
        </row>
        <row r="128">
          <cell r="A128" t="str">
            <v>5140001</v>
          </cell>
          <cell r="B128" t="str">
            <v>PAP.BOND 20 BCO.CTA.(400.00)</v>
          </cell>
          <cell r="C128">
            <v>2.1417000000000002</v>
          </cell>
        </row>
        <row r="129">
          <cell r="A129" t="str">
            <v>5140004</v>
          </cell>
          <cell r="B129" t="str">
            <v>PAP.BOND 20 BCO. 26X34 (42.31)</v>
          </cell>
          <cell r="C129">
            <v>4.6699999999999998E-2</v>
          </cell>
        </row>
        <row r="130">
          <cell r="A130" t="str">
            <v>5172001</v>
          </cell>
          <cell r="B130" t="str">
            <v>PAP.GOLDEN PAPER CARTA  B-20</v>
          </cell>
          <cell r="C130">
            <v>2.7039</v>
          </cell>
        </row>
        <row r="131">
          <cell r="A131" t="str">
            <v>5172001-I</v>
          </cell>
          <cell r="B131" t="str">
            <v>PAP.BOND.GOLDEN PAPER CTA</v>
          </cell>
          <cell r="C131">
            <v>1.978</v>
          </cell>
        </row>
        <row r="132">
          <cell r="A132" t="str">
            <v>5172002</v>
          </cell>
          <cell r="B132" t="str">
            <v>PAP.GOLDEN PAPER OFICIO B-20</v>
          </cell>
          <cell r="C132">
            <v>2.8641000000000001</v>
          </cell>
        </row>
        <row r="133">
          <cell r="A133" t="str">
            <v>5172002-I</v>
          </cell>
          <cell r="B133" t="str">
            <v>PAP.GOLDEN PAPER OFIC</v>
          </cell>
          <cell r="C133">
            <v>1.9791000000000001</v>
          </cell>
        </row>
        <row r="134">
          <cell r="A134" t="str">
            <v>5172003</v>
          </cell>
          <cell r="B134" t="str">
            <v>PAPEL BRIGHT OFFICE PAPER CTA</v>
          </cell>
          <cell r="C134">
            <v>2.6398999999999999</v>
          </cell>
        </row>
        <row r="135">
          <cell r="A135" t="str">
            <v>5172004</v>
          </cell>
          <cell r="B135" t="str">
            <v>PAPEL BRIGHT OFFICE PAPER OFIC</v>
          </cell>
          <cell r="C135">
            <v>3.0991</v>
          </cell>
        </row>
        <row r="136">
          <cell r="A136" t="str">
            <v>5174001</v>
          </cell>
          <cell r="B136" t="str">
            <v>PAP.BOND B20 FOTOCO.ROSADO CTA</v>
          </cell>
          <cell r="C136">
            <v>2.3824999999999998</v>
          </cell>
        </row>
        <row r="137">
          <cell r="A137" t="str">
            <v>5174003</v>
          </cell>
          <cell r="B137" t="str">
            <v>PAP.BOND B20 FOTOCOP.VERDE CTA</v>
          </cell>
          <cell r="C137">
            <v>2.5099999999999998</v>
          </cell>
        </row>
        <row r="138">
          <cell r="A138" t="str">
            <v>5174004</v>
          </cell>
          <cell r="B138" t="str">
            <v>PAP.BOND B20 FOTOCOP.VDE   OFI</v>
          </cell>
          <cell r="C138">
            <v>3.0196000000000001</v>
          </cell>
        </row>
        <row r="139">
          <cell r="A139" t="str">
            <v>5174005</v>
          </cell>
          <cell r="B139" t="str">
            <v>PAP.BOND B20 FOTOC.AMA.CTA.</v>
          </cell>
          <cell r="C139">
            <v>2.1375000000000002</v>
          </cell>
        </row>
        <row r="140">
          <cell r="A140" t="str">
            <v>5174006</v>
          </cell>
          <cell r="B140" t="str">
            <v>PAP.BOND.B20.FOTOCOP.AMA.OFIC</v>
          </cell>
          <cell r="C140">
            <v>2.8910999999999998</v>
          </cell>
        </row>
        <row r="141">
          <cell r="A141" t="str">
            <v>5350006</v>
          </cell>
          <cell r="B141" t="str">
            <v>PAP.KRAFT 54 NAT.75x100cm</v>
          </cell>
          <cell r="C141">
            <v>2.24E-2</v>
          </cell>
        </row>
        <row r="142">
          <cell r="A142" t="str">
            <v>5350009</v>
          </cell>
          <cell r="B142" t="str">
            <v>PAP.KRAFT 54G  8x36</v>
          </cell>
          <cell r="C142">
            <v>5.7000000000000002E-3</v>
          </cell>
        </row>
        <row r="143">
          <cell r="A143" t="str">
            <v>5350014</v>
          </cell>
          <cell r="B143" t="str">
            <v>PLGS.KRAFT 54 14 3/4X 19 5/8</v>
          </cell>
          <cell r="C143">
            <v>5.7999999999999996E-3</v>
          </cell>
        </row>
        <row r="144">
          <cell r="A144" t="str">
            <v>5500507</v>
          </cell>
          <cell r="B144" t="str">
            <v>CART.INDEX BCA.150GR.24x30" CT</v>
          </cell>
          <cell r="C144">
            <v>7.8E-2</v>
          </cell>
        </row>
        <row r="145">
          <cell r="A145" t="str">
            <v>6020004</v>
          </cell>
          <cell r="B145" t="str">
            <v>P.TOALLA TERNURA 85HD 24/1</v>
          </cell>
          <cell r="C145">
            <v>8.4481999999999999</v>
          </cell>
        </row>
        <row r="146">
          <cell r="A146" t="str">
            <v>6020005</v>
          </cell>
          <cell r="B146" t="str">
            <v>P.TOALLA TERNURA  85HD 12/2</v>
          </cell>
          <cell r="C146">
            <v>9.9362999999999992</v>
          </cell>
        </row>
        <row r="147">
          <cell r="A147" t="str">
            <v>6020009</v>
          </cell>
          <cell r="B147" t="str">
            <v>SERV.TERN.CUADRADA 24/100</v>
          </cell>
          <cell r="C147">
            <v>5.9570999999999996</v>
          </cell>
        </row>
        <row r="148">
          <cell r="A148" t="str">
            <v>6020011</v>
          </cell>
          <cell r="B148" t="str">
            <v>SERV. TERNURA DISPENS. 24/100</v>
          </cell>
          <cell r="C148">
            <v>3.8683999999999998</v>
          </cell>
        </row>
        <row r="149">
          <cell r="A149" t="str">
            <v>6020089</v>
          </cell>
          <cell r="B149" t="str">
            <v>P.H.TERNURA 1000H 12/4</v>
          </cell>
          <cell r="C149">
            <v>12.8348</v>
          </cell>
        </row>
        <row r="150">
          <cell r="A150" t="str">
            <v>6020091</v>
          </cell>
          <cell r="B150" t="str">
            <v>P.H.TERNURA 1000H 48/1 ECON</v>
          </cell>
          <cell r="C150">
            <v>6.54</v>
          </cell>
        </row>
        <row r="151">
          <cell r="A151" t="str">
            <v>6020092</v>
          </cell>
          <cell r="B151" t="str">
            <v>P.H.TERNURA 500H 12/4</v>
          </cell>
          <cell r="C151">
            <v>6.8464</v>
          </cell>
        </row>
        <row r="152">
          <cell r="A152" t="str">
            <v>6020106</v>
          </cell>
          <cell r="B152" t="str">
            <v>P.H.TERNURA 300H 12/4</v>
          </cell>
          <cell r="C152">
            <v>4.1367000000000003</v>
          </cell>
        </row>
        <row r="153">
          <cell r="A153" t="str">
            <v>6020107</v>
          </cell>
          <cell r="B153" t="str">
            <v>P.H.TERNURA 300H 10/6</v>
          </cell>
          <cell r="C153">
            <v>5.1273</v>
          </cell>
        </row>
        <row r="154">
          <cell r="A154" t="str">
            <v>6020108</v>
          </cell>
          <cell r="B154" t="str">
            <v>P.H.TERNURA 300H 4/12</v>
          </cell>
          <cell r="C154">
            <v>4.0225</v>
          </cell>
        </row>
        <row r="155">
          <cell r="A155" t="str">
            <v>6020109</v>
          </cell>
          <cell r="B155" t="str">
            <v>P.H.TERNURA 300H 4/24</v>
          </cell>
          <cell r="C155">
            <v>7.9832999999999998</v>
          </cell>
        </row>
        <row r="156">
          <cell r="A156" t="str">
            <v>6020199</v>
          </cell>
          <cell r="B156" t="str">
            <v>P.TOALLA SUN BELT 60HD 30/1</v>
          </cell>
          <cell r="C156">
            <v>6.2188999999999997</v>
          </cell>
        </row>
        <row r="157">
          <cell r="A157" t="str">
            <v>6020200</v>
          </cell>
          <cell r="B157" t="str">
            <v>P.TOALLA SUN BELT 60HD 30/1</v>
          </cell>
          <cell r="C157">
            <v>7.3807999999999998</v>
          </cell>
        </row>
        <row r="158">
          <cell r="A158" t="str">
            <v>6020201</v>
          </cell>
          <cell r="B158" t="str">
            <v>P.TOALLA SUN BELT 60HD 24/1 EC</v>
          </cell>
          <cell r="C158">
            <v>5.7336999999999998</v>
          </cell>
        </row>
        <row r="159">
          <cell r="A159" t="str">
            <v>6020202</v>
          </cell>
          <cell r="B159" t="str">
            <v>P.TOALLA SUN BELT 60HD 10/3</v>
          </cell>
          <cell r="C159">
            <v>7.1276999999999999</v>
          </cell>
        </row>
        <row r="160">
          <cell r="A160" t="str">
            <v>6080016</v>
          </cell>
          <cell r="B160" t="str">
            <v>P.H.INDIVIDUAL S/M 500HD 96/1</v>
          </cell>
          <cell r="C160">
            <v>19.900300000000001</v>
          </cell>
        </row>
        <row r="161">
          <cell r="A161" t="str">
            <v>6110001</v>
          </cell>
          <cell r="B161" t="str">
            <v>P.H.ENSUEÐO 250HD 12/4</v>
          </cell>
          <cell r="C161">
            <v>5.4621000000000004</v>
          </cell>
        </row>
        <row r="162">
          <cell r="A162" t="str">
            <v>6110012</v>
          </cell>
          <cell r="B162" t="str">
            <v>P.H.MEGA ENSUEÐO 420HD 10/6</v>
          </cell>
          <cell r="C162">
            <v>10.782</v>
          </cell>
        </row>
        <row r="163">
          <cell r="A163" t="str">
            <v>6110013</v>
          </cell>
          <cell r="B163" t="str">
            <v>P.H.MEGA ENSUEÐO 420HD 48/1 EC</v>
          </cell>
          <cell r="C163">
            <v>10.6454</v>
          </cell>
        </row>
        <row r="164">
          <cell r="A164" t="str">
            <v>6110014</v>
          </cell>
          <cell r="B164" t="str">
            <v>P.H.ENSUEÐO 250HD 24/4</v>
          </cell>
          <cell r="C164">
            <v>11.56</v>
          </cell>
        </row>
        <row r="165">
          <cell r="A165" t="str">
            <v>6110026</v>
          </cell>
          <cell r="B165" t="str">
            <v>P.H.ENSUEÐO CLASICO 250HD 10/6</v>
          </cell>
          <cell r="C165">
            <v>6.8631000000000002</v>
          </cell>
        </row>
        <row r="166">
          <cell r="A166" t="str">
            <v>6110027</v>
          </cell>
          <cell r="B166" t="str">
            <v>P.H.ENSUEÐO CLASICO 250HD 4/12</v>
          </cell>
          <cell r="C166">
            <v>5.3098000000000001</v>
          </cell>
        </row>
        <row r="167">
          <cell r="A167" t="str">
            <v>6110028</v>
          </cell>
          <cell r="B167" t="str">
            <v>P.H.ENSUEÐO CLASICO 250HD 4/24</v>
          </cell>
          <cell r="C167">
            <v>9.5036000000000005</v>
          </cell>
        </row>
        <row r="168">
          <cell r="A168" t="str">
            <v>6110199</v>
          </cell>
          <cell r="B168" t="str">
            <v>P.H.ENSUEÐO 250HD 48/1 ECON</v>
          </cell>
          <cell r="C168">
            <v>4.8166000000000002</v>
          </cell>
        </row>
        <row r="169">
          <cell r="A169" t="str">
            <v>6110225</v>
          </cell>
          <cell r="B169" t="str">
            <v>P.H.ENS.CLAS.250HD 4/12+4 CUAD</v>
          </cell>
          <cell r="C169">
            <v>5.1106999999999996</v>
          </cell>
        </row>
        <row r="170">
          <cell r="A170" t="str">
            <v>6110226</v>
          </cell>
          <cell r="B170" t="str">
            <v>P.H.ENS.CLAS.250HD 4/24+4 CUAD</v>
          </cell>
          <cell r="C170">
            <v>9.3013999999999992</v>
          </cell>
        </row>
        <row r="171">
          <cell r="A171" t="str">
            <v>6160201</v>
          </cell>
          <cell r="B171" t="str">
            <v>P.H.ENSUEÐO JR 200HD 12/4</v>
          </cell>
          <cell r="C171">
            <v>3.6953999999999998</v>
          </cell>
        </row>
        <row r="172">
          <cell r="A172" t="str">
            <v>6160202</v>
          </cell>
          <cell r="B172" t="str">
            <v>P.H.ENSUEÐO JR 200HD 10/6</v>
          </cell>
          <cell r="C172">
            <v>5.0849000000000002</v>
          </cell>
        </row>
        <row r="173">
          <cell r="A173" t="str">
            <v>6160204</v>
          </cell>
          <cell r="B173" t="str">
            <v>P.H.ENSUEÐO JR 200HD 4/24</v>
          </cell>
          <cell r="C173">
            <v>8.6209000000000007</v>
          </cell>
        </row>
        <row r="174">
          <cell r="A174" t="str">
            <v>6160206</v>
          </cell>
          <cell r="B174" t="str">
            <v>P.H.ENSUEÐO JR 200HD 48/1 ECON</v>
          </cell>
          <cell r="C174">
            <v>3.1943999999999999</v>
          </cell>
        </row>
        <row r="175">
          <cell r="A175" t="str">
            <v>6160221</v>
          </cell>
          <cell r="B175" t="str">
            <v>P.H.ENSUEÐO JR CLAS 200HD 4/12</v>
          </cell>
          <cell r="C175">
            <v>4.3303000000000003</v>
          </cell>
        </row>
        <row r="176">
          <cell r="A176" t="str">
            <v>6160240</v>
          </cell>
          <cell r="B176" t="str">
            <v>P.H.ENCANTO 200HD INDIV.OFTA</v>
          </cell>
          <cell r="C176">
            <v>3.7199999999999997E-2</v>
          </cell>
        </row>
        <row r="177">
          <cell r="A177" t="str">
            <v>6190026</v>
          </cell>
          <cell r="B177" t="str">
            <v>P.H.CARNESI BCO 300H 24/1 ECON</v>
          </cell>
          <cell r="C177">
            <v>1.45</v>
          </cell>
        </row>
        <row r="178">
          <cell r="A178" t="str">
            <v>6190097</v>
          </cell>
          <cell r="B178" t="str">
            <v>P.H.ECO$ 250H 4/12</v>
          </cell>
          <cell r="C178">
            <v>2.7208000000000001</v>
          </cell>
        </row>
        <row r="179">
          <cell r="A179" t="str">
            <v>6190098</v>
          </cell>
          <cell r="B179" t="str">
            <v>P.H.ECO$ 250H 12/2</v>
          </cell>
          <cell r="C179">
            <v>1.6240000000000001</v>
          </cell>
        </row>
        <row r="180">
          <cell r="A180" t="str">
            <v>6190099</v>
          </cell>
          <cell r="B180" t="str">
            <v>P.H.ECO$ 250H 24/1 ECON</v>
          </cell>
          <cell r="C180">
            <v>1.2605999999999999</v>
          </cell>
        </row>
        <row r="181">
          <cell r="A181" t="str">
            <v>6190190</v>
          </cell>
          <cell r="B181" t="str">
            <v>P.H.CARNESI BCO 300H 4/12 ND</v>
          </cell>
          <cell r="C181">
            <v>3.089</v>
          </cell>
        </row>
        <row r="182">
          <cell r="A182" t="str">
            <v>6190191</v>
          </cell>
          <cell r="B182" t="str">
            <v>P.H.CARNESI BCO 300H 4/24 ND</v>
          </cell>
          <cell r="C182">
            <v>6.5145</v>
          </cell>
        </row>
        <row r="183">
          <cell r="A183" t="str">
            <v>6190192</v>
          </cell>
          <cell r="B183" t="str">
            <v>P.H.CARNESI BCO 300H 6/4 ND</v>
          </cell>
          <cell r="C183">
            <v>1.6436999999999999</v>
          </cell>
        </row>
        <row r="184">
          <cell r="A184" t="str">
            <v>6190193</v>
          </cell>
          <cell r="B184" t="str">
            <v>P.H.CARNESI BCO 300H 12/4 ND</v>
          </cell>
          <cell r="C184">
            <v>3.2446999999999999</v>
          </cell>
        </row>
        <row r="185">
          <cell r="A185" t="str">
            <v>6190194</v>
          </cell>
          <cell r="B185" t="str">
            <v>P.H.CARNESI BCO 300H 24/1 ND</v>
          </cell>
          <cell r="C185">
            <v>1.2789999999999999</v>
          </cell>
        </row>
        <row r="186">
          <cell r="A186" t="str">
            <v>6190202</v>
          </cell>
          <cell r="B186" t="str">
            <v>P.H.CARNESI BCO 300H 4/24</v>
          </cell>
          <cell r="C186">
            <v>7.5460000000000003</v>
          </cell>
        </row>
        <row r="187">
          <cell r="A187" t="str">
            <v>6190207</v>
          </cell>
          <cell r="B187" t="str">
            <v>P.H.CARNESI BCO 300H 12/2 ND</v>
          </cell>
          <cell r="C187">
            <v>1.7341</v>
          </cell>
        </row>
        <row r="188">
          <cell r="A188" t="str">
            <v>6190208</v>
          </cell>
          <cell r="B188" t="str">
            <v>P.H.CARNESI BCO 300H 4/24 S/E</v>
          </cell>
          <cell r="C188">
            <v>7.8201999999999998</v>
          </cell>
        </row>
        <row r="189">
          <cell r="A189" t="str">
            <v>6190210</v>
          </cell>
          <cell r="B189" t="str">
            <v>P.H.S/MCA 300H 2/24 T/CARNESI</v>
          </cell>
          <cell r="C189">
            <v>3.1839</v>
          </cell>
        </row>
        <row r="190">
          <cell r="A190" t="str">
            <v>6190314</v>
          </cell>
          <cell r="B190" t="str">
            <v>SERV.CARNESI CUAD 6/5/100</v>
          </cell>
          <cell r="C190">
            <v>5.1791</v>
          </cell>
        </row>
        <row r="191">
          <cell r="A191" t="str">
            <v>6190320</v>
          </cell>
          <cell r="B191" t="str">
            <v>SERV.CARNESI CUAD 10/100 ND</v>
          </cell>
          <cell r="C191">
            <v>2.2206999999999999</v>
          </cell>
        </row>
        <row r="192">
          <cell r="A192" t="str">
            <v>6190322</v>
          </cell>
          <cell r="B192" t="str">
            <v>SERV.CARNESI CUAD 24/100 ND</v>
          </cell>
          <cell r="C192">
            <v>5.9565999999999999</v>
          </cell>
        </row>
        <row r="193">
          <cell r="A193" t="str">
            <v>6190323</v>
          </cell>
          <cell r="B193" t="str">
            <v>SERV.CARNESI DISP 24/100 ND</v>
          </cell>
          <cell r="C193">
            <v>3.6703000000000001</v>
          </cell>
        </row>
        <row r="194">
          <cell r="A194" t="str">
            <v>6190341</v>
          </cell>
          <cell r="B194" t="str">
            <v>P.H.LOS TRES LUISES 300H 4/12</v>
          </cell>
          <cell r="C194">
            <v>3.3231000000000002</v>
          </cell>
        </row>
        <row r="195">
          <cell r="A195" t="str">
            <v>6240014</v>
          </cell>
          <cell r="B195" t="str">
            <v>P.H.WHITE DREAMS 200HD 12/4</v>
          </cell>
          <cell r="C195">
            <v>5.0186000000000002</v>
          </cell>
        </row>
        <row r="196">
          <cell r="A196" t="str">
            <v>6240018</v>
          </cell>
          <cell r="B196" t="str">
            <v>P.H.WHITE DREAMS 275H 6/4</v>
          </cell>
          <cell r="C196">
            <v>2.6594000000000002</v>
          </cell>
        </row>
        <row r="197">
          <cell r="A197" t="str">
            <v>6240020</v>
          </cell>
          <cell r="B197" t="str">
            <v>SERV.WHITE DREAMS CUAD 24/100</v>
          </cell>
          <cell r="C197">
            <v>6.6383000000000001</v>
          </cell>
        </row>
        <row r="198">
          <cell r="A198" t="str">
            <v>6240031</v>
          </cell>
          <cell r="B198" t="str">
            <v>P.H.WHITE DREAMS 275H 12/4</v>
          </cell>
          <cell r="C198">
            <v>3.7</v>
          </cell>
        </row>
        <row r="199">
          <cell r="A199" t="str">
            <v>6240033</v>
          </cell>
          <cell r="B199" t="str">
            <v>P.TOA.WHITE DREAMS 65HD 15/2</v>
          </cell>
          <cell r="C199">
            <v>8.4990000000000006</v>
          </cell>
        </row>
        <row r="200">
          <cell r="A200" t="str">
            <v>6240041</v>
          </cell>
          <cell r="B200" t="str">
            <v>P.H.WHITE DREAMS ECON.24/1 275</v>
          </cell>
          <cell r="C200">
            <v>1.2779</v>
          </cell>
        </row>
        <row r="201">
          <cell r="A201" t="str">
            <v>6260001</v>
          </cell>
          <cell r="B201" t="str">
            <v>P.H.FRED'S PREMIUM 250HD 8/9</v>
          </cell>
          <cell r="C201">
            <v>9.1027000000000005</v>
          </cell>
        </row>
        <row r="202">
          <cell r="A202" t="str">
            <v>6260004</v>
          </cell>
          <cell r="B202" t="str">
            <v>P.H.FRED'S PREMIUM 250HD 24/4</v>
          </cell>
          <cell r="C202">
            <v>12.9848</v>
          </cell>
        </row>
        <row r="203">
          <cell r="A203" t="str">
            <v>6260007</v>
          </cell>
          <cell r="B203" t="str">
            <v>P.H.VARIETY ROSE'S 200HD 16/6</v>
          </cell>
          <cell r="C203">
            <v>8.5619999999999994</v>
          </cell>
        </row>
        <row r="204">
          <cell r="A204" t="str">
            <v>6260011</v>
          </cell>
          <cell r="B204" t="str">
            <v>P.H.PREMIUN 250HD 48/1 ECON.</v>
          </cell>
          <cell r="C204">
            <v>5.1231999999999998</v>
          </cell>
        </row>
        <row r="205">
          <cell r="A205" t="str">
            <v>6260102</v>
          </cell>
          <cell r="B205" t="str">
            <v>P.H.SMART CHOICE 200HD 16/6 SP</v>
          </cell>
          <cell r="C205">
            <v>9.4489999999999998</v>
          </cell>
        </row>
        <row r="206">
          <cell r="A206" t="str">
            <v>6270001</v>
          </cell>
          <cell r="B206" t="str">
            <v>P.H.DOLLAR 1$ 200HD 16/6</v>
          </cell>
          <cell r="C206">
            <v>8.7802000000000007</v>
          </cell>
        </row>
        <row r="207">
          <cell r="A207" t="str">
            <v>6270002</v>
          </cell>
          <cell r="B207" t="str">
            <v>P.H.DOLLAR 5$ 280HD 4/24</v>
          </cell>
          <cell r="C207">
            <v>6.5388000000000002</v>
          </cell>
        </row>
        <row r="208">
          <cell r="A208" t="str">
            <v>6270010</v>
          </cell>
          <cell r="B208" t="str">
            <v>P.H.DOLLAR 5$ 280HD 48/1 ECO</v>
          </cell>
          <cell r="C208">
            <v>5.5972999999999997</v>
          </cell>
        </row>
        <row r="209">
          <cell r="A209" t="str">
            <v>6270011</v>
          </cell>
          <cell r="B209" t="str">
            <v>P.H.DOLLAR 1$ 200HD 48/1 ECO</v>
          </cell>
          <cell r="C209">
            <v>3.4157999999999999</v>
          </cell>
        </row>
        <row r="210">
          <cell r="A210" t="str">
            <v>6290016</v>
          </cell>
          <cell r="B210" t="str">
            <v>P.TOALLA DOLLAR 1$ 65HD 10/3</v>
          </cell>
          <cell r="C210">
            <v>7.6026999999999996</v>
          </cell>
        </row>
        <row r="211">
          <cell r="A211" t="str">
            <v>6290017</v>
          </cell>
          <cell r="B211" t="str">
            <v>PAPER TOWELS FARDO 10/3</v>
          </cell>
          <cell r="C211">
            <v>14.3911</v>
          </cell>
        </row>
        <row r="212">
          <cell r="A212" t="str">
            <v>6330001</v>
          </cell>
          <cell r="B212" t="str">
            <v>P.H.DOVALETTES 220HD 12/4</v>
          </cell>
          <cell r="C212">
            <v>5.5640000000000001</v>
          </cell>
        </row>
        <row r="213">
          <cell r="A213" t="str">
            <v>6330002</v>
          </cell>
          <cell r="B213" t="str">
            <v>P.H.DOVALETTES 220HD 48/1 ECO</v>
          </cell>
          <cell r="C213">
            <v>5.3259999999999996</v>
          </cell>
        </row>
        <row r="214">
          <cell r="A214" t="str">
            <v>6350001</v>
          </cell>
          <cell r="B214" t="str">
            <v>P.TOALLA DECORADA 85HD 10/3</v>
          </cell>
          <cell r="C214">
            <v>9.6655999999999995</v>
          </cell>
        </row>
        <row r="215">
          <cell r="A215" t="str">
            <v>6990069</v>
          </cell>
          <cell r="B215" t="str">
            <v>P.H FRED'S PREMIUM 4 Rollos</v>
          </cell>
          <cell r="C215">
            <v>0.54330000000000001</v>
          </cell>
        </row>
        <row r="216">
          <cell r="A216" t="str">
            <v>6990155</v>
          </cell>
          <cell r="B216" t="str">
            <v>PAP.TOALLA SUN BELT 60HD 3R</v>
          </cell>
          <cell r="C216">
            <v>0.7127</v>
          </cell>
        </row>
        <row r="217">
          <cell r="A217" t="str">
            <v>6990157</v>
          </cell>
          <cell r="B217" t="str">
            <v>P.H.SUN BELT 6R</v>
          </cell>
          <cell r="C217">
            <v>0</v>
          </cell>
        </row>
        <row r="218">
          <cell r="A218" t="str">
            <v>6990158</v>
          </cell>
          <cell r="B218" t="str">
            <v>P.TOALLA $1 3 R</v>
          </cell>
          <cell r="C218">
            <v>0</v>
          </cell>
        </row>
        <row r="219">
          <cell r="A219" t="str">
            <v>BB5351500</v>
          </cell>
          <cell r="B219" t="str">
            <v>PAPEL KRAFT BW 49 GRS BOBINA</v>
          </cell>
          <cell r="C219">
            <v>442.6</v>
          </cell>
        </row>
        <row r="220">
          <cell r="A220" t="str">
            <v>BB5351800</v>
          </cell>
          <cell r="B220" t="str">
            <v>PAPEL KRAFT BW 54 GRS BOBINA</v>
          </cell>
          <cell r="C220">
            <v>403.4</v>
          </cell>
        </row>
        <row r="221">
          <cell r="A221" t="str">
            <v>BB5361500</v>
          </cell>
          <cell r="B221" t="str">
            <v>PAPEL KRAFT BW 98 GRS BOBINA</v>
          </cell>
          <cell r="C221">
            <v>375.4</v>
          </cell>
        </row>
        <row r="222">
          <cell r="A222" t="str">
            <v>BB5371600</v>
          </cell>
          <cell r="B222" t="str">
            <v>PAPEL KRAFT BW 114 GRS BOBINA</v>
          </cell>
          <cell r="C222">
            <v>322.60000000000002</v>
          </cell>
        </row>
        <row r="223">
          <cell r="A223" t="str">
            <v>BB5811000</v>
          </cell>
          <cell r="B223" t="str">
            <v>PAPEL KRAFT BW 65 GRS BOBINA</v>
          </cell>
          <cell r="C223">
            <v>444.8</v>
          </cell>
        </row>
        <row r="224">
          <cell r="A224" t="str">
            <v>BB5831000</v>
          </cell>
          <cell r="B224" t="str">
            <v>PAPEL KRAFT BW 115 GRS BOBINA</v>
          </cell>
          <cell r="C224">
            <v>393</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LINEA DE PRODUCTO"/>
      <sheetName val="POR PAIS"/>
      <sheetName val="INMOVH"/>
    </sheetNames>
    <sheetDataSet>
      <sheetData sheetId="0">
        <row r="2">
          <cell r="A2" t="str">
            <v>0020012</v>
          </cell>
          <cell r="B2" t="str">
            <v>ARCHIVADOR DE COMPROBANTES</v>
          </cell>
          <cell r="C2" t="str">
            <v>E</v>
          </cell>
          <cell r="D2" t="str">
            <v>0.80</v>
          </cell>
          <cell r="E2">
            <v>0.25119999999999998</v>
          </cell>
          <cell r="F2">
            <v>0.25119999999999998</v>
          </cell>
          <cell r="G2">
            <v>0.25119999999999998</v>
          </cell>
        </row>
        <row r="3">
          <cell r="A3" t="str">
            <v>0100022</v>
          </cell>
          <cell r="B3" t="str">
            <v>HOJAS #12 100H C/5MM INNOVADO</v>
          </cell>
          <cell r="C3" t="str">
            <v>E</v>
          </cell>
          <cell r="D3" t="str">
            <v>0.76</v>
          </cell>
          <cell r="E3">
            <v>0</v>
          </cell>
          <cell r="F3">
            <v>0.32340000000000002</v>
          </cell>
          <cell r="G3">
            <v>0.32340000000000002</v>
          </cell>
        </row>
        <row r="4">
          <cell r="A4" t="str">
            <v>0100026</v>
          </cell>
          <cell r="B4" t="str">
            <v>HOJAS#12 RAY.BOLSA 100H</v>
          </cell>
          <cell r="C4" t="str">
            <v>E</v>
          </cell>
          <cell r="E4">
            <v>0</v>
          </cell>
          <cell r="F4">
            <v>0.34439999999999998</v>
          </cell>
          <cell r="G4">
            <v>0.34449999999999997</v>
          </cell>
        </row>
        <row r="5">
          <cell r="A5" t="str">
            <v>0100036</v>
          </cell>
          <cell r="B5" t="str">
            <v>HOJAS P/CARTAP.C.8MM CTA</v>
          </cell>
          <cell r="C5" t="str">
            <v>E</v>
          </cell>
          <cell r="E5">
            <v>0</v>
          </cell>
          <cell r="F5">
            <v>0.34420000000000001</v>
          </cell>
          <cell r="G5">
            <v>0.34439999999999998</v>
          </cell>
        </row>
        <row r="6">
          <cell r="A6" t="str">
            <v>0110052</v>
          </cell>
          <cell r="B6" t="str">
            <v>CUAD.NOTE BOOK 8X10 1/2RAY 50</v>
          </cell>
          <cell r="C6" t="str">
            <v>E</v>
          </cell>
          <cell r="D6" t="str">
            <v>0.52</v>
          </cell>
          <cell r="E6">
            <v>0</v>
          </cell>
          <cell r="F6">
            <v>0.21379999999999999</v>
          </cell>
          <cell r="G6">
            <v>0.21379999999999999</v>
          </cell>
        </row>
        <row r="7">
          <cell r="A7" t="str">
            <v>0110184</v>
          </cell>
          <cell r="B7" t="str">
            <v>CUAD EJEC.AMA PERF.CTA 50HJS 1</v>
          </cell>
          <cell r="C7" t="str">
            <v>E</v>
          </cell>
          <cell r="D7" t="str">
            <v>0.52</v>
          </cell>
          <cell r="E7">
            <v>0</v>
          </cell>
          <cell r="F7">
            <v>0.25</v>
          </cell>
          <cell r="G7">
            <v>0.25</v>
          </cell>
        </row>
        <row r="8">
          <cell r="A8" t="str">
            <v>0110190</v>
          </cell>
          <cell r="B8" t="str">
            <v>CUAD EJEC BCO PERF.CTA. 50H 1</v>
          </cell>
          <cell r="C8" t="str">
            <v>E</v>
          </cell>
          <cell r="D8" t="str">
            <v>0.72</v>
          </cell>
          <cell r="E8">
            <v>0</v>
          </cell>
          <cell r="F8">
            <v>0.2354</v>
          </cell>
          <cell r="G8">
            <v>0.2392</v>
          </cell>
        </row>
        <row r="9">
          <cell r="A9" t="str">
            <v>0110223</v>
          </cell>
          <cell r="B9" t="str">
            <v>BLOCK PERF.CTA.50H BCO RAY (1)</v>
          </cell>
          <cell r="C9" t="str">
            <v>E</v>
          </cell>
          <cell r="D9" t="str">
            <v>0.52</v>
          </cell>
          <cell r="E9">
            <v>0</v>
          </cell>
          <cell r="F9">
            <v>0.23</v>
          </cell>
          <cell r="G9">
            <v>0.23</v>
          </cell>
        </row>
        <row r="10">
          <cell r="A10" t="str">
            <v>0230198</v>
          </cell>
          <cell r="B10" t="str">
            <v>CINTA TRANSPARENTE 2"</v>
          </cell>
          <cell r="C10" t="str">
            <v>TO</v>
          </cell>
          <cell r="D10" t="str">
            <v>0.50</v>
          </cell>
          <cell r="E10">
            <v>0.37730000000000002</v>
          </cell>
          <cell r="F10">
            <v>0.37730000000000002</v>
          </cell>
          <cell r="G10">
            <v>0.37730000000000002</v>
          </cell>
        </row>
        <row r="11">
          <cell r="A11" t="str">
            <v>0240010</v>
          </cell>
          <cell r="B11" t="str">
            <v>CONTOMETRO BOND 2 1/4" (100UDS</v>
          </cell>
          <cell r="C11" t="str">
            <v>TO</v>
          </cell>
          <cell r="D11" t="str">
            <v>0.25</v>
          </cell>
          <cell r="E11">
            <v>0</v>
          </cell>
          <cell r="F11">
            <v>0.1145</v>
          </cell>
          <cell r="G11">
            <v>0.1145</v>
          </cell>
        </row>
        <row r="12">
          <cell r="A12" t="str">
            <v>0280203</v>
          </cell>
          <cell r="B12" t="str">
            <v>CUADERNO ENGRAP.#100 RAYADO</v>
          </cell>
          <cell r="C12" t="str">
            <v>E</v>
          </cell>
          <cell r="D12" t="str">
            <v>0.23</v>
          </cell>
          <cell r="E12">
            <v>0</v>
          </cell>
          <cell r="F12">
            <v>0.11550000000000001</v>
          </cell>
          <cell r="G12">
            <v>0.11550000000000001</v>
          </cell>
        </row>
        <row r="13">
          <cell r="A13" t="str">
            <v>0280204</v>
          </cell>
          <cell r="B13" t="str">
            <v>CUADERNO ENGRAP.#100 D.RAYADO</v>
          </cell>
          <cell r="C13" t="str">
            <v>E</v>
          </cell>
          <cell r="D13" t="str">
            <v>0.23</v>
          </cell>
          <cell r="E13">
            <v>0</v>
          </cell>
          <cell r="F13">
            <v>0.11550000000000001</v>
          </cell>
          <cell r="G13">
            <v>0.11550000000000001</v>
          </cell>
        </row>
        <row r="14">
          <cell r="A14" t="str">
            <v>0280206</v>
          </cell>
          <cell r="B14" t="str">
            <v>CUADERNO ENGRAP.#100 CUAD.5MM.</v>
          </cell>
          <cell r="C14" t="str">
            <v>E</v>
          </cell>
          <cell r="D14" t="str">
            <v>0.23</v>
          </cell>
          <cell r="E14">
            <v>0.11550000000000001</v>
          </cell>
          <cell r="F14">
            <v>0.11550000000000001</v>
          </cell>
          <cell r="G14">
            <v>0.11550000000000001</v>
          </cell>
        </row>
        <row r="15">
          <cell r="A15" t="str">
            <v>0280207</v>
          </cell>
          <cell r="B15" t="str">
            <v>CUADERNO ENGRAP.#100 CUAD.8MM.</v>
          </cell>
          <cell r="C15" t="str">
            <v>E</v>
          </cell>
          <cell r="D15" t="str">
            <v>0.23</v>
          </cell>
          <cell r="E15">
            <v>0</v>
          </cell>
          <cell r="F15">
            <v>0.11550000000000001</v>
          </cell>
          <cell r="G15">
            <v>0.11550000000000001</v>
          </cell>
        </row>
        <row r="16">
          <cell r="A16" t="str">
            <v>0280216</v>
          </cell>
          <cell r="B16" t="str">
            <v>CUADERNO ENGRAP.#200 RAYADO</v>
          </cell>
          <cell r="C16" t="str">
            <v>E</v>
          </cell>
          <cell r="D16" t="str">
            <v>0.44</v>
          </cell>
          <cell r="E16">
            <v>0</v>
          </cell>
          <cell r="F16">
            <v>0.2054</v>
          </cell>
          <cell r="G16">
            <v>0.2054</v>
          </cell>
        </row>
        <row r="17">
          <cell r="A17" t="str">
            <v>0280217</v>
          </cell>
          <cell r="B17" t="str">
            <v>CUADERNO ENGRAP.#200 D.RAYADO</v>
          </cell>
          <cell r="C17" t="str">
            <v>E</v>
          </cell>
          <cell r="D17" t="str">
            <v>0.44</v>
          </cell>
          <cell r="E17">
            <v>0</v>
          </cell>
          <cell r="F17">
            <v>0.20569999999999999</v>
          </cell>
          <cell r="G17">
            <v>0.20569999999999999</v>
          </cell>
        </row>
        <row r="18">
          <cell r="A18" t="str">
            <v>0280220</v>
          </cell>
          <cell r="B18" t="str">
            <v>CUAD.ENGRAP.#200 CUAD.8MM</v>
          </cell>
          <cell r="C18" t="str">
            <v>E</v>
          </cell>
          <cell r="D18" t="str">
            <v>0.44</v>
          </cell>
          <cell r="E18">
            <v>0</v>
          </cell>
          <cell r="F18">
            <v>0.2054</v>
          </cell>
          <cell r="G18">
            <v>0.2054</v>
          </cell>
        </row>
        <row r="19">
          <cell r="A19" t="str">
            <v>0280387</v>
          </cell>
          <cell r="B19" t="str">
            <v>CUAD.COSIDO PEQUEÑO 50/100 RAY</v>
          </cell>
          <cell r="C19" t="str">
            <v>E</v>
          </cell>
          <cell r="D19" t="str">
            <v>0.25</v>
          </cell>
          <cell r="E19">
            <v>0</v>
          </cell>
          <cell r="F19">
            <v>0.1212</v>
          </cell>
          <cell r="G19">
            <v>0.1212</v>
          </cell>
        </row>
        <row r="20">
          <cell r="A20" t="str">
            <v>0280403</v>
          </cell>
          <cell r="B20" t="str">
            <v>CUAD.COS.PEQ 100/200 C.8MM</v>
          </cell>
          <cell r="C20" t="str">
            <v>E</v>
          </cell>
          <cell r="D20" t="str">
            <v>0.44</v>
          </cell>
          <cell r="E20">
            <v>0</v>
          </cell>
          <cell r="F20">
            <v>0.27660000000000001</v>
          </cell>
          <cell r="G20">
            <v>0.27660000000000001</v>
          </cell>
        </row>
        <row r="21">
          <cell r="A21" t="str">
            <v>0290031</v>
          </cell>
          <cell r="B21" t="str">
            <v>CUAD.8X10.5 CAVAL100/200 D"O"R</v>
          </cell>
          <cell r="C21" t="str">
            <v>E</v>
          </cell>
          <cell r="D21" t="str">
            <v>0.853</v>
          </cell>
          <cell r="E21">
            <v>0</v>
          </cell>
          <cell r="F21">
            <v>0.57030000000000003</v>
          </cell>
          <cell r="G21">
            <v>0.57030000000000003</v>
          </cell>
        </row>
        <row r="22">
          <cell r="A22" t="str">
            <v>0290033</v>
          </cell>
          <cell r="B22" t="str">
            <v>CUAD.8X10.5 CAVAL120/240 D"O"R</v>
          </cell>
          <cell r="C22" t="str">
            <v>E</v>
          </cell>
          <cell r="D22" t="str">
            <v>1.0</v>
          </cell>
          <cell r="E22">
            <v>0</v>
          </cell>
          <cell r="F22">
            <v>0.8659</v>
          </cell>
          <cell r="G22">
            <v>0.8659</v>
          </cell>
        </row>
        <row r="23">
          <cell r="A23" t="str">
            <v>0290034</v>
          </cell>
          <cell r="B23" t="str">
            <v>CUAD.8X10.5 CAVAL160/320 D"O"R</v>
          </cell>
          <cell r="C23" t="str">
            <v>E</v>
          </cell>
          <cell r="D23" t="str">
            <v>1.38</v>
          </cell>
          <cell r="E23">
            <v>0</v>
          </cell>
          <cell r="F23">
            <v>1.2003999999999999</v>
          </cell>
          <cell r="G23">
            <v>1.2003999999999999</v>
          </cell>
        </row>
        <row r="24">
          <cell r="A24" t="str">
            <v>0290035</v>
          </cell>
          <cell r="B24" t="str">
            <v>CUAD.8X10.5 ESP.100/200 D"O"R</v>
          </cell>
          <cell r="C24" t="str">
            <v>E</v>
          </cell>
          <cell r="D24" t="str">
            <v>0.9067</v>
          </cell>
          <cell r="E24">
            <v>0</v>
          </cell>
          <cell r="F24">
            <v>0.78800000000000003</v>
          </cell>
          <cell r="G24">
            <v>0.78800000000000003</v>
          </cell>
        </row>
        <row r="25">
          <cell r="A25" t="str">
            <v>0290069</v>
          </cell>
          <cell r="B25" t="str">
            <v>CUAD.ESP.ECOLOGICO 1OOH.RAY #1</v>
          </cell>
          <cell r="C25" t="str">
            <v>E</v>
          </cell>
          <cell r="D25" t="str">
            <v>0.9658</v>
          </cell>
          <cell r="E25">
            <v>0</v>
          </cell>
          <cell r="F25">
            <v>0.47710000000000002</v>
          </cell>
          <cell r="G25">
            <v>0.47710000000000002</v>
          </cell>
        </row>
        <row r="26">
          <cell r="A26" t="str">
            <v>0290116</v>
          </cell>
          <cell r="B26" t="str">
            <v>CUAD.UNIVERSITARIO #1 LISO</v>
          </cell>
          <cell r="C26" t="str">
            <v>E</v>
          </cell>
          <cell r="D26" t="str">
            <v>0.62</v>
          </cell>
          <cell r="E26">
            <v>0</v>
          </cell>
          <cell r="F26">
            <v>0.3251</v>
          </cell>
          <cell r="G26">
            <v>0.3251</v>
          </cell>
        </row>
        <row r="27">
          <cell r="A27" t="str">
            <v>0290129</v>
          </cell>
          <cell r="B27" t="str">
            <v>CUAD.UNIVERSITARIO #8 RAYADO</v>
          </cell>
          <cell r="C27" t="str">
            <v>E</v>
          </cell>
          <cell r="D27" t="str">
            <v>0.27</v>
          </cell>
          <cell r="E27">
            <v>0</v>
          </cell>
          <cell r="F27">
            <v>0.16839999999999999</v>
          </cell>
          <cell r="G27">
            <v>0.16839999999999999</v>
          </cell>
        </row>
        <row r="28">
          <cell r="A28" t="str">
            <v>0290131</v>
          </cell>
          <cell r="B28" t="str">
            <v>CUAD.UNIVERSITARIO #10 RAYADO</v>
          </cell>
          <cell r="C28" t="str">
            <v>E</v>
          </cell>
          <cell r="D28" t="str">
            <v>0.37</v>
          </cell>
          <cell r="E28">
            <v>0</v>
          </cell>
          <cell r="F28">
            <v>0.22189999999999999</v>
          </cell>
          <cell r="G28">
            <v>0.22189999999999999</v>
          </cell>
        </row>
        <row r="29">
          <cell r="A29" t="str">
            <v>0290136</v>
          </cell>
          <cell r="B29" t="str">
            <v>CUAD.SILUETA #1 RAYADO</v>
          </cell>
          <cell r="C29" t="str">
            <v>E</v>
          </cell>
          <cell r="D29" t="str">
            <v>0.62</v>
          </cell>
          <cell r="E29">
            <v>0</v>
          </cell>
          <cell r="F29">
            <v>0.34789999999999999</v>
          </cell>
          <cell r="G29">
            <v>0.34789999999999999</v>
          </cell>
        </row>
        <row r="30">
          <cell r="A30" t="str">
            <v>0290138</v>
          </cell>
          <cell r="B30" t="str">
            <v>CUAD.SILUETA #1 CUAD 5MM.</v>
          </cell>
          <cell r="C30" t="str">
            <v>E</v>
          </cell>
          <cell r="D30" t="str">
            <v>0.62</v>
          </cell>
          <cell r="E30">
            <v>0</v>
          </cell>
          <cell r="F30">
            <v>0.33260000000000001</v>
          </cell>
          <cell r="G30">
            <v>0.33260000000000001</v>
          </cell>
        </row>
        <row r="31">
          <cell r="A31" t="str">
            <v>0290139</v>
          </cell>
          <cell r="B31" t="str">
            <v>CUAD.SILUETA #1 CUAD 8MM.</v>
          </cell>
          <cell r="C31" t="str">
            <v>E</v>
          </cell>
          <cell r="D31" t="str">
            <v>0.62</v>
          </cell>
          <cell r="E31">
            <v>0</v>
          </cell>
          <cell r="F31">
            <v>0.33260000000000001</v>
          </cell>
          <cell r="G31">
            <v>0.33260000000000001</v>
          </cell>
        </row>
        <row r="32">
          <cell r="A32" t="str">
            <v>0290140</v>
          </cell>
          <cell r="B32" t="str">
            <v>CUAD.SILUETA #2 RAYADO</v>
          </cell>
          <cell r="C32" t="str">
            <v>E</v>
          </cell>
          <cell r="D32" t="str">
            <v>0.37</v>
          </cell>
          <cell r="E32">
            <v>0</v>
          </cell>
          <cell r="F32">
            <v>0.19259999999999999</v>
          </cell>
          <cell r="G32">
            <v>0.19259999999999999</v>
          </cell>
        </row>
        <row r="33">
          <cell r="A33" t="str">
            <v>0290142</v>
          </cell>
          <cell r="B33" t="str">
            <v>CUAD.SILUETA #3 RAYADO</v>
          </cell>
          <cell r="C33" t="str">
            <v>E</v>
          </cell>
          <cell r="D33" t="str">
            <v>0.55</v>
          </cell>
          <cell r="E33">
            <v>0</v>
          </cell>
          <cell r="F33">
            <v>0.29199999999999998</v>
          </cell>
          <cell r="G33">
            <v>0.29199999999999998</v>
          </cell>
        </row>
        <row r="34">
          <cell r="A34" t="str">
            <v>0290144</v>
          </cell>
          <cell r="B34" t="str">
            <v>CUAD.SILUETA #3 CUAD 5MM.</v>
          </cell>
          <cell r="C34" t="str">
            <v>E</v>
          </cell>
          <cell r="D34" t="str">
            <v>0.55</v>
          </cell>
          <cell r="E34">
            <v>0.2853</v>
          </cell>
          <cell r="F34">
            <v>0.2853</v>
          </cell>
          <cell r="G34">
            <v>0.2853</v>
          </cell>
        </row>
        <row r="35">
          <cell r="A35" t="str">
            <v>0290145</v>
          </cell>
          <cell r="B35" t="str">
            <v>CUAD.SILUETA #3 CUAD 8MM.</v>
          </cell>
          <cell r="C35" t="str">
            <v>E</v>
          </cell>
          <cell r="D35" t="str">
            <v>0.55</v>
          </cell>
          <cell r="E35">
            <v>0</v>
          </cell>
          <cell r="F35">
            <v>0.2853</v>
          </cell>
          <cell r="G35">
            <v>0.2853</v>
          </cell>
        </row>
        <row r="36">
          <cell r="A36" t="str">
            <v>0290159</v>
          </cell>
          <cell r="B36" t="str">
            <v>CUAD.SILUETA #2 CUAD 8MM.</v>
          </cell>
          <cell r="C36" t="str">
            <v>E</v>
          </cell>
          <cell r="E36">
            <v>0</v>
          </cell>
          <cell r="F36">
            <v>0.20039999999999999</v>
          </cell>
          <cell r="G36">
            <v>0.20039999999999999</v>
          </cell>
        </row>
        <row r="37">
          <cell r="A37" t="str">
            <v>0290599</v>
          </cell>
          <cell r="B37" t="str">
            <v>CUAD. NOTEBOOK 8X10¢ RAY.80H</v>
          </cell>
          <cell r="C37" t="str">
            <v>E</v>
          </cell>
          <cell r="D37" t="str">
            <v>0.75</v>
          </cell>
          <cell r="E37">
            <v>0.48549999999999999</v>
          </cell>
          <cell r="F37">
            <v>0.48559999999999998</v>
          </cell>
          <cell r="G37">
            <v>0.48559999999999998</v>
          </cell>
        </row>
        <row r="38">
          <cell r="A38" t="str">
            <v>0290623</v>
          </cell>
          <cell r="B38" t="str">
            <v>CUAD.8X10.5 W.POOH 80/160D"O"R</v>
          </cell>
          <cell r="C38" t="str">
            <v>E</v>
          </cell>
          <cell r="D38" t="str">
            <v>0.76</v>
          </cell>
          <cell r="E38">
            <v>0.72489999999999999</v>
          </cell>
          <cell r="F38">
            <v>0.72499999999999998</v>
          </cell>
          <cell r="G38">
            <v>0.72499999999999998</v>
          </cell>
        </row>
        <row r="39">
          <cell r="A39" t="str">
            <v>0290631</v>
          </cell>
          <cell r="B39" t="str">
            <v>CUA.D"O" 80/160 JEANS TEEN RAY</v>
          </cell>
          <cell r="C39" t="str">
            <v>E</v>
          </cell>
          <cell r="D39" t="str">
            <v>0.7500</v>
          </cell>
          <cell r="E39">
            <v>0</v>
          </cell>
          <cell r="F39">
            <v>0.3362</v>
          </cell>
          <cell r="G39">
            <v>0.3362</v>
          </cell>
        </row>
        <row r="40">
          <cell r="A40" t="str">
            <v>0350047</v>
          </cell>
          <cell r="B40" t="str">
            <v>FOLDERS EXECUTIVE CARTA (100UD</v>
          </cell>
          <cell r="C40" t="str">
            <v>E</v>
          </cell>
          <cell r="D40" t="str">
            <v>0.05</v>
          </cell>
          <cell r="E40">
            <v>2.4E-2</v>
          </cell>
          <cell r="F40">
            <v>2.4E-2</v>
          </cell>
          <cell r="G40">
            <v>1.9699999999999999E-2</v>
          </cell>
        </row>
        <row r="41">
          <cell r="A41" t="str">
            <v>0350103</v>
          </cell>
          <cell r="B41" t="str">
            <v>FOLDERS EXECUTIVE CARTA S/CAJA</v>
          </cell>
          <cell r="C41" t="str">
            <v>E</v>
          </cell>
          <cell r="D41" t="str">
            <v>0.05</v>
          </cell>
          <cell r="E41">
            <v>0</v>
          </cell>
          <cell r="F41">
            <v>2.2100000000000002E-2</v>
          </cell>
          <cell r="G41">
            <v>2.76E-2</v>
          </cell>
        </row>
        <row r="42">
          <cell r="A42" t="str">
            <v>0350104</v>
          </cell>
          <cell r="B42" t="str">
            <v>FOLDERS EXECUTIVE T/O B-110 S/</v>
          </cell>
          <cell r="C42" t="str">
            <v>E</v>
          </cell>
          <cell r="D42" t="str">
            <v>0.06</v>
          </cell>
          <cell r="E42">
            <v>0</v>
          </cell>
          <cell r="F42">
            <v>2.6100000000000002E-2</v>
          </cell>
          <cell r="G42">
            <v>2.6100000000000002E-2</v>
          </cell>
        </row>
        <row r="43">
          <cell r="A43" t="str">
            <v>0480007</v>
          </cell>
          <cell r="B43" t="str">
            <v>LIB.FICHAS ESCOLARES 3 x 5</v>
          </cell>
          <cell r="C43" t="str">
            <v>E</v>
          </cell>
          <cell r="D43" t="str">
            <v>0.16</v>
          </cell>
          <cell r="E43">
            <v>0</v>
          </cell>
          <cell r="F43">
            <v>0.1173</v>
          </cell>
          <cell r="G43">
            <v>0.1173</v>
          </cell>
        </row>
        <row r="44">
          <cell r="A44" t="str">
            <v>0480010</v>
          </cell>
          <cell r="B44" t="str">
            <v>LIB.FICHAS ESCOLARES 4 x 6</v>
          </cell>
          <cell r="C44" t="str">
            <v>E</v>
          </cell>
          <cell r="D44" t="str">
            <v>0.20</v>
          </cell>
          <cell r="E44">
            <v>0</v>
          </cell>
          <cell r="F44">
            <v>0.1429</v>
          </cell>
          <cell r="G44">
            <v>0.1429</v>
          </cell>
        </row>
        <row r="45">
          <cell r="A45" t="str">
            <v>0480011</v>
          </cell>
          <cell r="B45" t="str">
            <v>LIB.FICHAS ESCOLARES 5 x 8</v>
          </cell>
          <cell r="C45" t="str">
            <v>E</v>
          </cell>
          <cell r="D45" t="str">
            <v>0.28</v>
          </cell>
          <cell r="E45">
            <v>0.20930000000000001</v>
          </cell>
          <cell r="F45">
            <v>0.20930000000000001</v>
          </cell>
          <cell r="G45">
            <v>0.20930000000000001</v>
          </cell>
        </row>
        <row r="46">
          <cell r="A46" t="str">
            <v>0480071</v>
          </cell>
          <cell r="B46" t="str">
            <v>CUADERNO TAQUIGRAFIA  60H  5X8</v>
          </cell>
          <cell r="C46" t="str">
            <v>E</v>
          </cell>
          <cell r="D46" t="str">
            <v>0.25</v>
          </cell>
          <cell r="E46">
            <v>0</v>
          </cell>
          <cell r="F46">
            <v>0.16320000000000001</v>
          </cell>
          <cell r="G46">
            <v>0.16320000000000001</v>
          </cell>
        </row>
        <row r="47">
          <cell r="A47" t="str">
            <v>0480074</v>
          </cell>
          <cell r="B47" t="str">
            <v>CUAD.TAQUIGRAFIA HISPASA 70HJS</v>
          </cell>
          <cell r="C47" t="str">
            <v>E</v>
          </cell>
          <cell r="D47" t="str">
            <v>0.34</v>
          </cell>
          <cell r="E47">
            <v>0.18190000000000001</v>
          </cell>
          <cell r="F47">
            <v>0.18190000000000001</v>
          </cell>
          <cell r="G47">
            <v>0.18190000000000001</v>
          </cell>
        </row>
        <row r="48">
          <cell r="A48" t="str">
            <v>0480160</v>
          </cell>
          <cell r="B48" t="str">
            <v>CUAD.CONSTRUCCION CARTA 26HJS.</v>
          </cell>
          <cell r="C48" t="str">
            <v>E</v>
          </cell>
          <cell r="D48" t="str">
            <v>0.48</v>
          </cell>
          <cell r="E48">
            <v>0</v>
          </cell>
          <cell r="F48">
            <v>0.36370000000000002</v>
          </cell>
          <cell r="G48">
            <v>0.36370000000000002</v>
          </cell>
        </row>
        <row r="49">
          <cell r="A49" t="str">
            <v>0480161</v>
          </cell>
          <cell r="B49" t="str">
            <v>CUAD.DE LUSTRE CARTA 24 HJS.</v>
          </cell>
          <cell r="C49" t="str">
            <v>E</v>
          </cell>
          <cell r="D49" t="str">
            <v>0.72</v>
          </cell>
          <cell r="E49">
            <v>0</v>
          </cell>
          <cell r="F49">
            <v>0.2555</v>
          </cell>
          <cell r="G49">
            <v>0.2555</v>
          </cell>
        </row>
        <row r="50">
          <cell r="A50" t="str">
            <v>0480173</v>
          </cell>
          <cell r="B50" t="str">
            <v>CUAD.POSTAL "DISNEY" 50 HJS.</v>
          </cell>
          <cell r="C50" t="str">
            <v>E</v>
          </cell>
          <cell r="D50" t="str">
            <v>0.12</v>
          </cell>
          <cell r="E50">
            <v>9.1800000000000007E-2</v>
          </cell>
          <cell r="F50">
            <v>9.1800000000000007E-2</v>
          </cell>
          <cell r="G50">
            <v>9.1800000000000007E-2</v>
          </cell>
        </row>
        <row r="51">
          <cell r="A51" t="str">
            <v>0540034</v>
          </cell>
          <cell r="B51" t="str">
            <v>PAP.BOND 20 BCO.30X40(31.16)SE</v>
          </cell>
          <cell r="C51" t="str">
            <v>TO</v>
          </cell>
          <cell r="D51" t="str">
            <v>0.13</v>
          </cell>
          <cell r="E51">
            <v>0</v>
          </cell>
          <cell r="F51">
            <v>4.8899999999999999E-2</v>
          </cell>
          <cell r="G51">
            <v>4.8899999999999999E-2</v>
          </cell>
        </row>
        <row r="52">
          <cell r="A52" t="str">
            <v>0540071</v>
          </cell>
          <cell r="B52" t="str">
            <v>PAP.BOND PEGASUS CTA. (400.00)</v>
          </cell>
          <cell r="C52" t="str">
            <v>TO</v>
          </cell>
          <cell r="D52" t="str">
            <v>5</v>
          </cell>
          <cell r="E52">
            <v>0</v>
          </cell>
          <cell r="F52">
            <v>2.0661999999999998</v>
          </cell>
          <cell r="G52">
            <v>2.1372</v>
          </cell>
        </row>
        <row r="53">
          <cell r="A53" t="str">
            <v>0540072</v>
          </cell>
          <cell r="B53" t="str">
            <v>PAP.BOND PEGASUS OFIC.(338.48)</v>
          </cell>
          <cell r="C53" t="str">
            <v>TO</v>
          </cell>
          <cell r="D53" t="str">
            <v>6.0</v>
          </cell>
          <cell r="E53">
            <v>0</v>
          </cell>
          <cell r="F53">
            <v>2.4418000000000002</v>
          </cell>
          <cell r="G53">
            <v>2.2656999999999998</v>
          </cell>
        </row>
        <row r="54">
          <cell r="A54" t="str">
            <v>0550017</v>
          </cell>
          <cell r="B54" t="str">
            <v>PAP.OFI.CUAD.8MM.C/U (CUADERN)</v>
          </cell>
          <cell r="C54" t="str">
            <v>E</v>
          </cell>
          <cell r="D54" t="str">
            <v>0.18</v>
          </cell>
          <cell r="E54">
            <v>0</v>
          </cell>
          <cell r="F54">
            <v>3.9600000000000003E-2</v>
          </cell>
          <cell r="G54">
            <v>3.9600000000000003E-2</v>
          </cell>
        </row>
        <row r="55">
          <cell r="A55" t="str">
            <v>0650088</v>
          </cell>
          <cell r="B55" t="str">
            <v>SOBRE OFIC.B20#10 CAVALI C-500</v>
          </cell>
          <cell r="C55" t="str">
            <v>TO</v>
          </cell>
          <cell r="E55">
            <v>0</v>
          </cell>
          <cell r="F55">
            <v>4.8308999999999997</v>
          </cell>
          <cell r="G55">
            <v>4.8308999999999997</v>
          </cell>
        </row>
        <row r="56">
          <cell r="A56" t="str">
            <v>0650089</v>
          </cell>
          <cell r="B56" t="str">
            <v>SOBRE#10 B24 C/VENT.CAVAL.C500</v>
          </cell>
          <cell r="C56" t="str">
            <v>TO</v>
          </cell>
          <cell r="E56">
            <v>0</v>
          </cell>
          <cell r="F56">
            <v>7.3958000000000004</v>
          </cell>
          <cell r="G56">
            <v>7.3958000000000004</v>
          </cell>
        </row>
        <row r="57">
          <cell r="A57" t="str">
            <v>0660041</v>
          </cell>
          <cell r="B57" t="str">
            <v>BOL.MANI.NEW S/CLIP 12"X15"81G</v>
          </cell>
          <cell r="C57" t="str">
            <v>TO</v>
          </cell>
          <cell r="D57" t="str">
            <v>0.07</v>
          </cell>
          <cell r="E57">
            <v>0</v>
          </cell>
          <cell r="F57">
            <v>4.3799999999999999E-2</v>
          </cell>
          <cell r="G57">
            <v>4.3799999999999999E-2</v>
          </cell>
        </row>
        <row r="58">
          <cell r="A58" t="str">
            <v>0700010</v>
          </cell>
          <cell r="B58" t="str">
            <v>CART.INDEX 150G VDE 25 ¢ X 30¢</v>
          </cell>
          <cell r="C58" t="str">
            <v>TO</v>
          </cell>
          <cell r="E58">
            <v>0</v>
          </cell>
          <cell r="F58">
            <v>6.1199999999999997E-2</v>
          </cell>
          <cell r="G58">
            <v>6.1199999999999997E-2</v>
          </cell>
        </row>
        <row r="59">
          <cell r="A59" t="str">
            <v>0700011</v>
          </cell>
          <cell r="B59" t="str">
            <v>CART.INDEX.150G CEL.25¢ X 30¢</v>
          </cell>
          <cell r="C59" t="str">
            <v>TO</v>
          </cell>
          <cell r="E59">
            <v>0</v>
          </cell>
          <cell r="F59">
            <v>6.1199999999999997E-2</v>
          </cell>
          <cell r="G59">
            <v>6.1199999999999997E-2</v>
          </cell>
        </row>
        <row r="60">
          <cell r="A60" t="str">
            <v>0700013</v>
          </cell>
          <cell r="B60" t="str">
            <v>CART. INDEX. BCA. 25¢X30¢ SE</v>
          </cell>
          <cell r="C60" t="str">
            <v>TO</v>
          </cell>
          <cell r="E60">
            <v>0</v>
          </cell>
          <cell r="F60">
            <v>6.6400000000000001E-2</v>
          </cell>
          <cell r="G60">
            <v>5.79E-2</v>
          </cell>
        </row>
        <row r="61">
          <cell r="A61" t="str">
            <v>0700808</v>
          </cell>
          <cell r="B61" t="str">
            <v>CART.INDEX AMA150G 25.5x30.5SE</v>
          </cell>
          <cell r="C61" t="str">
            <v>TO</v>
          </cell>
          <cell r="D61" t="str">
            <v>0.18</v>
          </cell>
          <cell r="E61">
            <v>0</v>
          </cell>
          <cell r="F61">
            <v>6.1100000000000002E-2</v>
          </cell>
          <cell r="G61">
            <v>6.1100000000000002E-2</v>
          </cell>
        </row>
        <row r="62">
          <cell r="A62" t="str">
            <v>0760193</v>
          </cell>
          <cell r="B62" t="str">
            <v>LIB.RE.LIBRO EL APOCALIPSIS</v>
          </cell>
          <cell r="C62" t="str">
            <v>TO</v>
          </cell>
          <cell r="D62" t="str">
            <v>0.33</v>
          </cell>
          <cell r="E62">
            <v>0</v>
          </cell>
          <cell r="F62">
            <v>0.58560000000000001</v>
          </cell>
          <cell r="G62">
            <v>0.58560000000000001</v>
          </cell>
        </row>
        <row r="63">
          <cell r="A63" t="str">
            <v>0760221</v>
          </cell>
          <cell r="B63" t="str">
            <v>LIB.RE.LOS HIJOS DE DIOS</v>
          </cell>
          <cell r="C63" t="str">
            <v>TO</v>
          </cell>
          <cell r="D63" t="str">
            <v>0.47</v>
          </cell>
          <cell r="E63">
            <v>0</v>
          </cell>
          <cell r="F63">
            <v>0</v>
          </cell>
          <cell r="G63">
            <v>1.0170999999999999</v>
          </cell>
        </row>
        <row r="64">
          <cell r="A64" t="str">
            <v>0830090</v>
          </cell>
          <cell r="B64" t="str">
            <v>BOLSAS DE CONFETI (LBS)</v>
          </cell>
          <cell r="C64" t="str">
            <v>TO</v>
          </cell>
          <cell r="E64">
            <v>2.29E-2</v>
          </cell>
          <cell r="F64">
            <v>2.29E-2</v>
          </cell>
          <cell r="G64">
            <v>2.29E-2</v>
          </cell>
        </row>
        <row r="65">
          <cell r="A65" t="str">
            <v>0950002</v>
          </cell>
          <cell r="B65" t="str">
            <v>IGUANA 40 SH 4.25X5.5</v>
          </cell>
          <cell r="C65" t="str">
            <v>TO</v>
          </cell>
          <cell r="E65">
            <v>0</v>
          </cell>
          <cell r="F65">
            <v>0</v>
          </cell>
          <cell r="G65">
            <v>0.97089999999999999</v>
          </cell>
        </row>
        <row r="66">
          <cell r="A66" t="str">
            <v>0950016</v>
          </cell>
          <cell r="B66" t="str">
            <v>NOTEBOOK WIRO BANANA</v>
          </cell>
          <cell r="C66" t="str">
            <v>E</v>
          </cell>
          <cell r="E66">
            <v>0</v>
          </cell>
          <cell r="F66">
            <v>0</v>
          </cell>
          <cell r="G66">
            <v>3.6440000000000001</v>
          </cell>
        </row>
        <row r="67">
          <cell r="A67" t="str">
            <v>0950018</v>
          </cell>
          <cell r="B67" t="str">
            <v>NOTE PAD POCKET S.COFEE</v>
          </cell>
          <cell r="C67" t="str">
            <v>TO</v>
          </cell>
          <cell r="E67">
            <v>0</v>
          </cell>
          <cell r="F67">
            <v>0</v>
          </cell>
          <cell r="G67">
            <v>0.80720000000000003</v>
          </cell>
        </row>
        <row r="68">
          <cell r="A68" t="str">
            <v>0950065</v>
          </cell>
          <cell r="B68" t="str">
            <v>NOTE PAD MAGNET GREEN</v>
          </cell>
          <cell r="C68" t="str">
            <v>TO</v>
          </cell>
          <cell r="E68">
            <v>0</v>
          </cell>
          <cell r="F68">
            <v>0</v>
          </cell>
          <cell r="G68">
            <v>1.6484000000000001</v>
          </cell>
        </row>
        <row r="69">
          <cell r="A69" t="str">
            <v>0950072</v>
          </cell>
          <cell r="B69" t="str">
            <v>NOTE PAD TARANTURA 2.5 X 2.75</v>
          </cell>
          <cell r="C69" t="str">
            <v>E</v>
          </cell>
          <cell r="E69">
            <v>0.33189999999999997</v>
          </cell>
          <cell r="F69">
            <v>0.33189999999999997</v>
          </cell>
          <cell r="G69">
            <v>0.33189999999999997</v>
          </cell>
        </row>
        <row r="70">
          <cell r="A70" t="str">
            <v>0950075</v>
          </cell>
          <cell r="B70" t="str">
            <v>D.TEL.#900113-3/4x6 3/4 P.ECO.</v>
          </cell>
          <cell r="C70" t="str">
            <v>TO</v>
          </cell>
          <cell r="E70">
            <v>0</v>
          </cell>
          <cell r="F70">
            <v>0</v>
          </cell>
          <cell r="G70">
            <v>3.073</v>
          </cell>
        </row>
        <row r="71">
          <cell r="A71" t="str">
            <v>0950079</v>
          </cell>
          <cell r="B71" t="str">
            <v>CUAD.ESP.TARZAN#90003 P.E.</v>
          </cell>
          <cell r="C71" t="str">
            <v>E</v>
          </cell>
          <cell r="E71">
            <v>0</v>
          </cell>
          <cell r="F71">
            <v>0</v>
          </cell>
          <cell r="G71">
            <v>5.94</v>
          </cell>
        </row>
        <row r="72">
          <cell r="A72" t="str">
            <v>0960001</v>
          </cell>
          <cell r="B72" t="str">
            <v>PAP.BOND BCO.B15.CTA(533.33)SE</v>
          </cell>
          <cell r="C72" t="str">
            <v>TO</v>
          </cell>
          <cell r="D72" t="str">
            <v>4.50</v>
          </cell>
          <cell r="E72">
            <v>0</v>
          </cell>
          <cell r="F72">
            <v>1.4091</v>
          </cell>
          <cell r="G72">
            <v>1.4091</v>
          </cell>
        </row>
        <row r="73">
          <cell r="A73" t="str">
            <v>0999898</v>
          </cell>
          <cell r="B73" t="str">
            <v>BARRILES VARIAS MEDIDAS</v>
          </cell>
          <cell r="C73" t="str">
            <v>TO</v>
          </cell>
          <cell r="E73">
            <v>0</v>
          </cell>
          <cell r="F73">
            <v>0</v>
          </cell>
          <cell r="G73">
            <v>0</v>
          </cell>
        </row>
        <row r="74">
          <cell r="A74" t="str">
            <v>0999899</v>
          </cell>
          <cell r="B74" t="str">
            <v>QUINTALES DE HIERRO</v>
          </cell>
          <cell r="C74" t="str">
            <v>TO</v>
          </cell>
          <cell r="E74">
            <v>0</v>
          </cell>
          <cell r="F74">
            <v>0</v>
          </cell>
          <cell r="G74">
            <v>0</v>
          </cell>
        </row>
        <row r="75">
          <cell r="A75" t="str">
            <v>0999900</v>
          </cell>
          <cell r="B75" t="str">
            <v>QUINTALES DE ACERO INOXIDABLE</v>
          </cell>
          <cell r="C75" t="str">
            <v>TO</v>
          </cell>
          <cell r="E75">
            <v>0</v>
          </cell>
          <cell r="F75">
            <v>0</v>
          </cell>
          <cell r="G75">
            <v>0</v>
          </cell>
        </row>
        <row r="76">
          <cell r="A76" t="str">
            <v>0999901</v>
          </cell>
          <cell r="B76" t="str">
            <v>LBS DESPERDICIO PLASTICO</v>
          </cell>
          <cell r="C76" t="str">
            <v>TO</v>
          </cell>
          <cell r="E76">
            <v>0</v>
          </cell>
          <cell r="F76">
            <v>0</v>
          </cell>
          <cell r="G76">
            <v>0</v>
          </cell>
        </row>
        <row r="77">
          <cell r="A77" t="str">
            <v>0999902</v>
          </cell>
          <cell r="B77" t="str">
            <v>FACT.CREDITOS FISCALES LOCALES</v>
          </cell>
          <cell r="C77" t="str">
            <v>TO</v>
          </cell>
          <cell r="E77">
            <v>5.3900000000000003E-2</v>
          </cell>
          <cell r="F77">
            <v>5.3900000000000003E-2</v>
          </cell>
          <cell r="G77">
            <v>1.6400000000000001E-2</v>
          </cell>
        </row>
        <row r="78">
          <cell r="A78" t="str">
            <v>0999937</v>
          </cell>
          <cell r="B78" t="str">
            <v>ETIQ.CONT.INV.PTA.MANUALIDADES</v>
          </cell>
          <cell r="C78" t="str">
            <v>TO</v>
          </cell>
          <cell r="E78">
            <v>0</v>
          </cell>
          <cell r="F78">
            <v>0</v>
          </cell>
          <cell r="G78">
            <v>3.2099999999999997E-2</v>
          </cell>
        </row>
        <row r="79">
          <cell r="A79" t="str">
            <v>0999938</v>
          </cell>
          <cell r="B79" t="str">
            <v>ETIQ. CONT.INV.PTA.CUAD.</v>
          </cell>
          <cell r="C79" t="str">
            <v>TO</v>
          </cell>
          <cell r="E79">
            <v>0</v>
          </cell>
          <cell r="F79">
            <v>0</v>
          </cell>
          <cell r="G79">
            <v>3.2099999999999997E-2</v>
          </cell>
        </row>
        <row r="80">
          <cell r="A80" t="str">
            <v>0999946</v>
          </cell>
          <cell r="B80" t="str">
            <v>BLOCK RPTES.DE DESPACHO</v>
          </cell>
          <cell r="C80" t="str">
            <v>TO</v>
          </cell>
          <cell r="E80">
            <v>2.1511999999999998</v>
          </cell>
          <cell r="F80">
            <v>0</v>
          </cell>
          <cell r="G80">
            <v>2.1511999999999998</v>
          </cell>
        </row>
        <row r="81">
          <cell r="A81" t="str">
            <v>0999950</v>
          </cell>
          <cell r="B81" t="str">
            <v>FORMA CONTINUA 9510 X 1P</v>
          </cell>
          <cell r="C81" t="str">
            <v>TO</v>
          </cell>
          <cell r="E81">
            <v>0</v>
          </cell>
          <cell r="F81">
            <v>0</v>
          </cell>
          <cell r="G81">
            <v>1.55E-2</v>
          </cell>
        </row>
        <row r="82">
          <cell r="A82" t="str">
            <v>0999955</v>
          </cell>
          <cell r="B82" t="str">
            <v>MUESTRARIO BLOCK VARIOS TAMAÐO</v>
          </cell>
          <cell r="C82" t="str">
            <v>TO</v>
          </cell>
          <cell r="E82">
            <v>0</v>
          </cell>
          <cell r="F82">
            <v>0</v>
          </cell>
          <cell r="G82">
            <v>6</v>
          </cell>
        </row>
        <row r="83">
          <cell r="A83" t="str">
            <v>0999965</v>
          </cell>
          <cell r="B83" t="str">
            <v>BOBINAS DE  ACETATO 5 5/8X13</v>
          </cell>
          <cell r="C83" t="str">
            <v>TO</v>
          </cell>
          <cell r="E83">
            <v>0</v>
          </cell>
          <cell r="F83">
            <v>0</v>
          </cell>
          <cell r="G83">
            <v>0.1898</v>
          </cell>
        </row>
        <row r="84">
          <cell r="A84" t="str">
            <v>0999966</v>
          </cell>
          <cell r="B84" t="str">
            <v>HOJAS SOLICITUD DE EMPLEO</v>
          </cell>
          <cell r="C84" t="str">
            <v>TO</v>
          </cell>
          <cell r="E84">
            <v>0</v>
          </cell>
          <cell r="F84">
            <v>0</v>
          </cell>
          <cell r="G84">
            <v>0.01</v>
          </cell>
        </row>
        <row r="85">
          <cell r="A85" t="str">
            <v>0999967</v>
          </cell>
          <cell r="B85" t="str">
            <v>TARJETA P/ALMUERZO</v>
          </cell>
          <cell r="C85" t="str">
            <v>TO</v>
          </cell>
          <cell r="E85">
            <v>0</v>
          </cell>
          <cell r="F85">
            <v>0</v>
          </cell>
          <cell r="G85">
            <v>2.9000000000000001E-2</v>
          </cell>
        </row>
        <row r="86">
          <cell r="A86" t="str">
            <v>0999968</v>
          </cell>
          <cell r="B86" t="str">
            <v>HOJA REQUICITOS DE PERSONAL</v>
          </cell>
          <cell r="C86" t="str">
            <v>TO</v>
          </cell>
          <cell r="E86">
            <v>0</v>
          </cell>
          <cell r="F86">
            <v>0</v>
          </cell>
          <cell r="G86">
            <v>0.01</v>
          </cell>
        </row>
        <row r="87">
          <cell r="A87" t="str">
            <v>0999969</v>
          </cell>
          <cell r="B87" t="str">
            <v>BROSHUR T/CARTA</v>
          </cell>
          <cell r="C87" t="str">
            <v>TO</v>
          </cell>
          <cell r="E87">
            <v>0</v>
          </cell>
          <cell r="F87">
            <v>0</v>
          </cell>
          <cell r="G87">
            <v>0.185</v>
          </cell>
        </row>
        <row r="88">
          <cell r="A88" t="str">
            <v>0999970</v>
          </cell>
          <cell r="B88" t="str">
            <v>LIBRETA PAP.BANANO 4X6 25HJS</v>
          </cell>
          <cell r="C88" t="str">
            <v>TO</v>
          </cell>
          <cell r="E88">
            <v>0</v>
          </cell>
          <cell r="F88">
            <v>0</v>
          </cell>
          <cell r="G88">
            <v>0.54790000000000005</v>
          </cell>
        </row>
        <row r="89">
          <cell r="A89" t="str">
            <v>0999971</v>
          </cell>
          <cell r="B89" t="str">
            <v>BLOK HOJA CONTROL SALIDA PORTE</v>
          </cell>
          <cell r="C89" t="str">
            <v>TO</v>
          </cell>
          <cell r="E89">
            <v>0</v>
          </cell>
          <cell r="F89">
            <v>0</v>
          </cell>
          <cell r="G89">
            <v>0.81399999999999995</v>
          </cell>
        </row>
        <row r="90">
          <cell r="A90" t="str">
            <v>0999973</v>
          </cell>
          <cell r="B90" t="str">
            <v>CARNET PROVICIONAL PERSONAL</v>
          </cell>
          <cell r="C90" t="str">
            <v>TO</v>
          </cell>
          <cell r="E90">
            <v>0</v>
          </cell>
          <cell r="F90">
            <v>0</v>
          </cell>
          <cell r="G90">
            <v>3.1E-2</v>
          </cell>
        </row>
        <row r="91">
          <cell r="A91" t="str">
            <v>0999975</v>
          </cell>
          <cell r="B91" t="str">
            <v>BLOCK REP. DE HORAS EXTRAS</v>
          </cell>
          <cell r="C91" t="str">
            <v>TO</v>
          </cell>
          <cell r="E91">
            <v>0</v>
          </cell>
          <cell r="F91">
            <v>0</v>
          </cell>
          <cell r="G91">
            <v>1.0960000000000001</v>
          </cell>
        </row>
        <row r="92">
          <cell r="A92" t="str">
            <v>0999998</v>
          </cell>
          <cell r="B92" t="str">
            <v>LBS DE DESPERDICIO CHATARRA SO</v>
          </cell>
          <cell r="C92" t="str">
            <v>TO</v>
          </cell>
          <cell r="E92">
            <v>0</v>
          </cell>
          <cell r="F92">
            <v>0</v>
          </cell>
          <cell r="G92">
            <v>0</v>
          </cell>
        </row>
        <row r="93">
          <cell r="A93" t="str">
            <v>1010003</v>
          </cell>
          <cell r="B93" t="str">
            <v>TOALLA SANIT.FEME.ANATOM 40/10</v>
          </cell>
          <cell r="C93" t="str">
            <v>T</v>
          </cell>
          <cell r="D93" t="str">
            <v>7.05</v>
          </cell>
          <cell r="E93">
            <v>0</v>
          </cell>
          <cell r="F93">
            <v>12.2064</v>
          </cell>
          <cell r="G93">
            <v>12.206300000000001</v>
          </cell>
        </row>
        <row r="94">
          <cell r="A94" t="str">
            <v>1010004</v>
          </cell>
          <cell r="B94" t="str">
            <v>TOALLA SANIT.FEME.ANATOM 20/20</v>
          </cell>
          <cell r="C94" t="str">
            <v>T</v>
          </cell>
          <cell r="D94" t="str">
            <v>7.05</v>
          </cell>
          <cell r="E94">
            <v>0</v>
          </cell>
          <cell r="F94">
            <v>9.2274999999999991</v>
          </cell>
          <cell r="G94">
            <v>9.2274999999999991</v>
          </cell>
        </row>
        <row r="95">
          <cell r="A95" t="str">
            <v>1010005</v>
          </cell>
          <cell r="B95" t="str">
            <v>TOALLA SANI.FEM.PLUS/ALAS40/10</v>
          </cell>
          <cell r="C95" t="str">
            <v>T</v>
          </cell>
          <cell r="D95" t="str">
            <v>7.05</v>
          </cell>
          <cell r="E95">
            <v>0</v>
          </cell>
          <cell r="F95">
            <v>9.4606999999999992</v>
          </cell>
          <cell r="G95">
            <v>9.4606999999999992</v>
          </cell>
        </row>
        <row r="96">
          <cell r="A96" t="str">
            <v>1010006</v>
          </cell>
          <cell r="B96" t="str">
            <v>TOALLA SANI.FEM.PLUS/ALAS20/20</v>
          </cell>
          <cell r="C96" t="str">
            <v>T</v>
          </cell>
          <cell r="D96" t="str">
            <v>7.05</v>
          </cell>
          <cell r="E96">
            <v>0</v>
          </cell>
          <cell r="F96">
            <v>12.9679</v>
          </cell>
          <cell r="G96">
            <v>12.9679</v>
          </cell>
        </row>
        <row r="97">
          <cell r="A97" t="str">
            <v>1010008</v>
          </cell>
          <cell r="B97" t="str">
            <v>T.SAN.FEM.ULT.DEL/ALA MAL20/20</v>
          </cell>
          <cell r="C97" t="str">
            <v>T</v>
          </cell>
          <cell r="D97" t="str">
            <v>3.75</v>
          </cell>
          <cell r="E97">
            <v>0</v>
          </cell>
          <cell r="F97">
            <v>2.1152000000000002</v>
          </cell>
          <cell r="G97">
            <v>2.1150000000000002</v>
          </cell>
        </row>
        <row r="98">
          <cell r="A98" t="str">
            <v>1010009</v>
          </cell>
          <cell r="B98" t="str">
            <v>TOALLA SANI.FEMENIN NOCT.20/10</v>
          </cell>
          <cell r="C98" t="str">
            <v>T</v>
          </cell>
          <cell r="D98" t="str">
            <v>4.85</v>
          </cell>
          <cell r="E98">
            <v>0</v>
          </cell>
          <cell r="F98">
            <v>14.325799999999999</v>
          </cell>
          <cell r="G98">
            <v>14.325799999999999</v>
          </cell>
        </row>
        <row r="99">
          <cell r="A99" t="str">
            <v>1010010</v>
          </cell>
          <cell r="B99" t="str">
            <v>T.SAN.FEM ULT.DEL/ALA TEL40/10</v>
          </cell>
          <cell r="C99" t="str">
            <v>T</v>
          </cell>
          <cell r="D99" t="str">
            <v>3.75</v>
          </cell>
          <cell r="E99">
            <v>0</v>
          </cell>
          <cell r="F99">
            <v>13.266999999999999</v>
          </cell>
          <cell r="G99">
            <v>13.2667</v>
          </cell>
        </row>
        <row r="100">
          <cell r="A100" t="str">
            <v>1010011</v>
          </cell>
          <cell r="B100" t="str">
            <v>T.SAN.FEM ULT.DEL/ALA TEL20/20</v>
          </cell>
          <cell r="C100" t="str">
            <v>T</v>
          </cell>
          <cell r="D100" t="str">
            <v>3.75</v>
          </cell>
          <cell r="E100">
            <v>0</v>
          </cell>
          <cell r="F100">
            <v>7.5532000000000004</v>
          </cell>
          <cell r="G100">
            <v>7.5536000000000003</v>
          </cell>
        </row>
        <row r="101">
          <cell r="A101" t="str">
            <v>1013002</v>
          </cell>
          <cell r="B101" t="str">
            <v>OF.T.SAN.FEMINE(1Noc,1Ult)24U</v>
          </cell>
          <cell r="C101" t="str">
            <v>T</v>
          </cell>
          <cell r="D101" t="str">
            <v>15.0</v>
          </cell>
          <cell r="E101">
            <v>0</v>
          </cell>
          <cell r="F101">
            <v>42.020699999999998</v>
          </cell>
          <cell r="G101">
            <v>42.020699999999998</v>
          </cell>
        </row>
        <row r="102">
          <cell r="A102" t="str">
            <v>1019901</v>
          </cell>
          <cell r="B102" t="str">
            <v>TOALLA FEMINE ECON.10 U</v>
          </cell>
          <cell r="C102" t="str">
            <v>T</v>
          </cell>
          <cell r="E102">
            <v>0</v>
          </cell>
          <cell r="F102">
            <v>0</v>
          </cell>
          <cell r="G102">
            <v>0.16</v>
          </cell>
        </row>
        <row r="103">
          <cell r="A103" t="str">
            <v>1019903</v>
          </cell>
          <cell r="B103" t="str">
            <v>TOALLA FEMINE ANAT.10 U</v>
          </cell>
          <cell r="C103" t="str">
            <v>T</v>
          </cell>
          <cell r="E103">
            <v>0</v>
          </cell>
          <cell r="F103">
            <v>0</v>
          </cell>
          <cell r="G103">
            <v>0.30509999999999998</v>
          </cell>
        </row>
        <row r="104">
          <cell r="A104" t="str">
            <v>1019904</v>
          </cell>
          <cell r="B104" t="str">
            <v>TOALLA FEMINE ANAT.20 U</v>
          </cell>
          <cell r="C104" t="str">
            <v>T</v>
          </cell>
          <cell r="E104">
            <v>0</v>
          </cell>
          <cell r="F104">
            <v>0</v>
          </cell>
          <cell r="G104">
            <v>0.46129999999999999</v>
          </cell>
        </row>
        <row r="105">
          <cell r="A105" t="str">
            <v>1019905</v>
          </cell>
          <cell r="B105" t="str">
            <v>TOALLA FEMINE PLUS/ALAS.10 U</v>
          </cell>
          <cell r="C105" t="str">
            <v>T</v>
          </cell>
          <cell r="E105">
            <v>0</v>
          </cell>
          <cell r="F105">
            <v>0</v>
          </cell>
          <cell r="G105">
            <v>0.23654</v>
          </cell>
        </row>
        <row r="106">
          <cell r="A106" t="str">
            <v>1019907</v>
          </cell>
          <cell r="B106" t="str">
            <v>TOALLA FE.UDELG/ALAS/MALLA 10U</v>
          </cell>
          <cell r="C106" t="str">
            <v>T</v>
          </cell>
          <cell r="E106">
            <v>0</v>
          </cell>
          <cell r="F106">
            <v>0</v>
          </cell>
          <cell r="G106">
            <v>0.33160000000000001</v>
          </cell>
        </row>
        <row r="107">
          <cell r="A107" t="str">
            <v>1019908</v>
          </cell>
          <cell r="B107" t="str">
            <v>TOALLA FE.UDELG/ALAS/MALLA 20U</v>
          </cell>
          <cell r="C107" t="str">
            <v>T</v>
          </cell>
          <cell r="E107">
            <v>0</v>
          </cell>
          <cell r="F107">
            <v>0</v>
          </cell>
          <cell r="G107">
            <v>0.10575</v>
          </cell>
        </row>
        <row r="108">
          <cell r="A108" t="str">
            <v>1019909</v>
          </cell>
          <cell r="B108" t="str">
            <v>TOALLA FEMINE NOCT.20U</v>
          </cell>
          <cell r="C108" t="str">
            <v>T</v>
          </cell>
          <cell r="E108">
            <v>0</v>
          </cell>
          <cell r="F108">
            <v>0</v>
          </cell>
          <cell r="G108">
            <v>1.43262</v>
          </cell>
        </row>
        <row r="109">
          <cell r="A109" t="str">
            <v>1019910</v>
          </cell>
          <cell r="B109" t="str">
            <v>TOALLA FE.UDELG/ALAS/TELA 10U</v>
          </cell>
          <cell r="C109" t="str">
            <v>T</v>
          </cell>
          <cell r="E109">
            <v>0</v>
          </cell>
          <cell r="F109">
            <v>0</v>
          </cell>
          <cell r="G109">
            <v>0.33165</v>
          </cell>
        </row>
        <row r="110">
          <cell r="A110" t="str">
            <v>1019911</v>
          </cell>
          <cell r="B110" t="str">
            <v>TOALLA FE.UDELG/ALAS/TELA 20U</v>
          </cell>
          <cell r="C110" t="str">
            <v>T</v>
          </cell>
          <cell r="E110">
            <v>0</v>
          </cell>
          <cell r="F110">
            <v>0</v>
          </cell>
          <cell r="G110">
            <v>0.37764999999999999</v>
          </cell>
        </row>
        <row r="111">
          <cell r="A111" t="str">
            <v>1020004</v>
          </cell>
          <cell r="B111" t="str">
            <v>PAÐAL FLUFFIES ECO.M/R 18/12</v>
          </cell>
          <cell r="C111" t="str">
            <v>PAN</v>
          </cell>
          <cell r="D111" t="str">
            <v>16.95</v>
          </cell>
          <cell r="E111">
            <v>0</v>
          </cell>
          <cell r="F111">
            <v>19.0898</v>
          </cell>
          <cell r="G111">
            <v>19.0901</v>
          </cell>
        </row>
        <row r="112">
          <cell r="A112" t="str">
            <v>1020005</v>
          </cell>
          <cell r="B112" t="str">
            <v>PAÐAL FLUFFIES ECO.G/R 18/10</v>
          </cell>
          <cell r="C112" t="str">
            <v>PAN</v>
          </cell>
          <cell r="D112" t="str">
            <v>14.68</v>
          </cell>
          <cell r="E112">
            <v>0</v>
          </cell>
          <cell r="F112">
            <v>14.3581</v>
          </cell>
          <cell r="G112">
            <v>14.3619</v>
          </cell>
        </row>
        <row r="113">
          <cell r="A113" t="str">
            <v>1020023</v>
          </cell>
          <cell r="B113" t="str">
            <v>PAN.FLUFF.ECO/PEQ/GRANEL 50/1</v>
          </cell>
          <cell r="C113" t="str">
            <v>PAN</v>
          </cell>
          <cell r="E113">
            <v>0</v>
          </cell>
          <cell r="F113">
            <v>0</v>
          </cell>
          <cell r="G113">
            <v>6.1538459999999997</v>
          </cell>
        </row>
        <row r="114">
          <cell r="A114" t="str">
            <v>1029905</v>
          </cell>
          <cell r="B114" t="str">
            <v>PAN.FLUFF.ECON.MED.GRANEL 50/1</v>
          </cell>
          <cell r="C114" t="str">
            <v>PAN</v>
          </cell>
          <cell r="E114">
            <v>0</v>
          </cell>
          <cell r="F114">
            <v>0</v>
          </cell>
          <cell r="G114">
            <v>5.0185000000000004</v>
          </cell>
        </row>
        <row r="115">
          <cell r="A115" t="str">
            <v>1029910</v>
          </cell>
          <cell r="B115" t="str">
            <v>PAÐAL FLUFFIE PREMIUM PEQ.50/1</v>
          </cell>
          <cell r="C115" t="str">
            <v>PAN</v>
          </cell>
          <cell r="E115">
            <v>0</v>
          </cell>
          <cell r="F115">
            <v>0</v>
          </cell>
          <cell r="G115">
            <v>6.1538459999999997</v>
          </cell>
        </row>
        <row r="116">
          <cell r="A116" t="str">
            <v>1029916</v>
          </cell>
          <cell r="B116" t="str">
            <v>TOA.SANIT.FEMINE ANAT. PAQ 3</v>
          </cell>
          <cell r="C116" t="str">
            <v>T</v>
          </cell>
          <cell r="E116">
            <v>0</v>
          </cell>
          <cell r="F116">
            <v>0</v>
          </cell>
          <cell r="G116">
            <v>0.30399999999999999</v>
          </cell>
        </row>
        <row r="117">
          <cell r="A117" t="str">
            <v>1029919</v>
          </cell>
          <cell r="B117" t="str">
            <v>PAÐAL FLUFFIES PRE M/R 50/1</v>
          </cell>
          <cell r="C117" t="str">
            <v>PAN</v>
          </cell>
          <cell r="E117">
            <v>0</v>
          </cell>
          <cell r="F117">
            <v>0</v>
          </cell>
          <cell r="G117">
            <v>5.0140000000000002</v>
          </cell>
        </row>
        <row r="118">
          <cell r="A118" t="str">
            <v>1029920</v>
          </cell>
          <cell r="B118" t="str">
            <v>PAÐAL FLUFFIES PREM G/R 50/1</v>
          </cell>
          <cell r="C118" t="str">
            <v>PAN</v>
          </cell>
          <cell r="E118">
            <v>0</v>
          </cell>
          <cell r="F118">
            <v>0</v>
          </cell>
          <cell r="G118">
            <v>9.4763000000000002</v>
          </cell>
        </row>
        <row r="119">
          <cell r="A119" t="str">
            <v>1029951</v>
          </cell>
          <cell r="B119" t="str">
            <v>PANAL.FLUFF.PREM.GDE.REG.10U</v>
          </cell>
          <cell r="C119" t="str">
            <v>PAN</v>
          </cell>
          <cell r="E119">
            <v>0</v>
          </cell>
          <cell r="F119">
            <v>0</v>
          </cell>
          <cell r="G119">
            <v>1.8953367999999999</v>
          </cell>
        </row>
        <row r="120">
          <cell r="A120" t="str">
            <v>1029953</v>
          </cell>
          <cell r="B120" t="str">
            <v>PANAL.FLUFF.ECON.PEQ.REG.14U</v>
          </cell>
          <cell r="C120" t="str">
            <v>PAN</v>
          </cell>
          <cell r="E120">
            <v>0</v>
          </cell>
          <cell r="F120">
            <v>0</v>
          </cell>
          <cell r="G120">
            <v>1.7629999999999999</v>
          </cell>
        </row>
        <row r="121">
          <cell r="A121" t="str">
            <v>1029954</v>
          </cell>
          <cell r="B121" t="str">
            <v>PANAL.FLUFF.ECON.MED.REG.12U</v>
          </cell>
          <cell r="C121" t="str">
            <v>PAN</v>
          </cell>
          <cell r="E121">
            <v>0</v>
          </cell>
          <cell r="F121">
            <v>0</v>
          </cell>
          <cell r="G121">
            <v>1.20444</v>
          </cell>
        </row>
        <row r="122">
          <cell r="A122" t="str">
            <v>1029955</v>
          </cell>
          <cell r="B122" t="str">
            <v>PANAL.FLUFF.ECON.GDE.REG.10U</v>
          </cell>
          <cell r="C122" t="str">
            <v>PAN</v>
          </cell>
          <cell r="E122">
            <v>0</v>
          </cell>
          <cell r="F122">
            <v>0</v>
          </cell>
          <cell r="G122">
            <v>0.79759999999999998</v>
          </cell>
        </row>
        <row r="123">
          <cell r="A123" t="str">
            <v>5070001</v>
          </cell>
          <cell r="B123" t="str">
            <v>PAP.BOND AMA.B-15 CTA.(533.33)</v>
          </cell>
          <cell r="C123" t="str">
            <v>CT</v>
          </cell>
          <cell r="D123" t="str">
            <v>4.0</v>
          </cell>
          <cell r="E123">
            <v>0</v>
          </cell>
          <cell r="F123">
            <v>1.7645</v>
          </cell>
          <cell r="G123">
            <v>1.7644</v>
          </cell>
        </row>
        <row r="124">
          <cell r="A124" t="str">
            <v>5080001</v>
          </cell>
          <cell r="B124" t="str">
            <v>PAP.BOND ROS.B-15 CTA.(533.33)</v>
          </cell>
          <cell r="C124" t="str">
            <v>CT</v>
          </cell>
          <cell r="D124" t="str">
            <v>4.0</v>
          </cell>
          <cell r="E124">
            <v>0</v>
          </cell>
          <cell r="F124">
            <v>1.7643</v>
          </cell>
          <cell r="G124">
            <v>1.7361</v>
          </cell>
        </row>
        <row r="125">
          <cell r="A125" t="str">
            <v>5090001</v>
          </cell>
          <cell r="B125" t="str">
            <v>PAP.BOND CEL.B-15 CTA.(533.33)</v>
          </cell>
          <cell r="C125" t="str">
            <v>CT</v>
          </cell>
          <cell r="D125" t="str">
            <v>4.0</v>
          </cell>
          <cell r="E125">
            <v>0</v>
          </cell>
          <cell r="F125">
            <v>1.7653000000000001</v>
          </cell>
          <cell r="G125">
            <v>1.7178</v>
          </cell>
        </row>
        <row r="126">
          <cell r="A126" t="str">
            <v>5100001</v>
          </cell>
          <cell r="B126" t="str">
            <v>PAP.BOND VDE.B-15 CTA.(533.33)</v>
          </cell>
          <cell r="C126" t="str">
            <v>CT</v>
          </cell>
          <cell r="D126" t="str">
            <v>4.0</v>
          </cell>
          <cell r="E126">
            <v>0</v>
          </cell>
          <cell r="F126">
            <v>1.6971000000000001</v>
          </cell>
          <cell r="G126">
            <v>1.6971000000000001</v>
          </cell>
        </row>
        <row r="127">
          <cell r="A127" t="str">
            <v>5140001</v>
          </cell>
          <cell r="B127" t="str">
            <v>PAP.BOND 20 BCO.CTA.(400.00)</v>
          </cell>
          <cell r="C127" t="str">
            <v>CT</v>
          </cell>
          <cell r="E127">
            <v>0</v>
          </cell>
          <cell r="F127">
            <v>2.0286</v>
          </cell>
          <cell r="G127">
            <v>2.0286</v>
          </cell>
        </row>
        <row r="128">
          <cell r="A128" t="str">
            <v>5172001</v>
          </cell>
          <cell r="B128" t="str">
            <v>PAP.GOLDEN PAPER CARTA  B-20</v>
          </cell>
          <cell r="C128" t="str">
            <v>CT</v>
          </cell>
          <cell r="D128" t="str">
            <v>5.0</v>
          </cell>
          <cell r="E128">
            <v>0</v>
          </cell>
          <cell r="F128">
            <v>2.5266000000000002</v>
          </cell>
          <cell r="G128">
            <v>2.6507000000000001</v>
          </cell>
        </row>
        <row r="129">
          <cell r="A129" t="str">
            <v>5172001-I</v>
          </cell>
          <cell r="B129" t="str">
            <v>PAP.BOND.GOLDEN PAPER CTA</v>
          </cell>
          <cell r="C129" t="str">
            <v>CT</v>
          </cell>
          <cell r="D129" t="str">
            <v>5.0</v>
          </cell>
          <cell r="E129">
            <v>0</v>
          </cell>
          <cell r="F129">
            <v>2.5524</v>
          </cell>
          <cell r="G129">
            <v>1.978</v>
          </cell>
        </row>
        <row r="130">
          <cell r="A130" t="str">
            <v>5172002</v>
          </cell>
          <cell r="B130" t="str">
            <v>PAP.GOLDEN PAPER OFICIO B-20</v>
          </cell>
          <cell r="C130" t="str">
            <v>CT</v>
          </cell>
          <cell r="D130" t="str">
            <v>6.0</v>
          </cell>
          <cell r="E130">
            <v>0</v>
          </cell>
          <cell r="F130">
            <v>2.9859</v>
          </cell>
          <cell r="G130">
            <v>2.8641000000000001</v>
          </cell>
        </row>
        <row r="131">
          <cell r="A131" t="str">
            <v>5172002-I</v>
          </cell>
          <cell r="B131" t="str">
            <v>PAP.GOLDEN PAPER OFIC</v>
          </cell>
          <cell r="C131" t="str">
            <v>CT</v>
          </cell>
          <cell r="D131" t="str">
            <v>6.0</v>
          </cell>
          <cell r="E131">
            <v>0</v>
          </cell>
          <cell r="F131">
            <v>3.0163000000000002</v>
          </cell>
          <cell r="G131">
            <v>1.9791000000000001</v>
          </cell>
        </row>
        <row r="132">
          <cell r="A132" t="str">
            <v>5172004</v>
          </cell>
          <cell r="B132" t="str">
            <v>PAPEL BRIGHT OFFICE PAPER OFIC</v>
          </cell>
          <cell r="C132" t="str">
            <v>CT</v>
          </cell>
          <cell r="D132" t="str">
            <v>6.0</v>
          </cell>
          <cell r="E132">
            <v>0</v>
          </cell>
          <cell r="F132">
            <v>3.0165000000000002</v>
          </cell>
          <cell r="G132">
            <v>3.0991</v>
          </cell>
        </row>
        <row r="133">
          <cell r="A133" t="str">
            <v>5174001</v>
          </cell>
          <cell r="B133" t="str">
            <v>PAP.BOND B20 FOTOCO.ROSADO CTA</v>
          </cell>
          <cell r="C133" t="str">
            <v>CT</v>
          </cell>
          <cell r="D133" t="str">
            <v>5.0</v>
          </cell>
          <cell r="E133">
            <v>0</v>
          </cell>
          <cell r="F133">
            <v>2.3681000000000001</v>
          </cell>
          <cell r="G133">
            <v>2.3782000000000001</v>
          </cell>
        </row>
        <row r="134">
          <cell r="A134" t="str">
            <v>5174002</v>
          </cell>
          <cell r="B134" t="str">
            <v>PAP.BOND B20 FOTOCOP.ROS  OFIC</v>
          </cell>
          <cell r="C134" t="str">
            <v>CT</v>
          </cell>
          <cell r="D134" t="str">
            <v>6.0</v>
          </cell>
          <cell r="E134">
            <v>2.8433999999999999</v>
          </cell>
          <cell r="F134">
            <v>2.7985000000000002</v>
          </cell>
          <cell r="G134">
            <v>2.7985000000000002</v>
          </cell>
        </row>
        <row r="135">
          <cell r="A135" t="str">
            <v>5174003</v>
          </cell>
          <cell r="B135" t="str">
            <v>PAP.BOND B20 FOTOCOP.VERDE CTA</v>
          </cell>
          <cell r="C135" t="str">
            <v>CT</v>
          </cell>
          <cell r="D135" t="str">
            <v>5.0</v>
          </cell>
          <cell r="E135">
            <v>0</v>
          </cell>
          <cell r="F135">
            <v>2.5548000000000002</v>
          </cell>
          <cell r="G135">
            <v>2.5548000000000002</v>
          </cell>
        </row>
        <row r="136">
          <cell r="A136" t="str">
            <v>5174004</v>
          </cell>
          <cell r="B136" t="str">
            <v>PAP.BOND B20 FOTOCOP.VDE   OFI</v>
          </cell>
          <cell r="C136" t="str">
            <v>CT</v>
          </cell>
          <cell r="D136" t="str">
            <v>6.0</v>
          </cell>
          <cell r="E136">
            <v>2.6676000000000002</v>
          </cell>
          <cell r="F136">
            <v>3.0196000000000001</v>
          </cell>
          <cell r="G136">
            <v>3.0196000000000001</v>
          </cell>
        </row>
        <row r="137">
          <cell r="A137" t="str">
            <v>5174005</v>
          </cell>
          <cell r="B137" t="str">
            <v>PAP.BOND B20 FOTOC.AMA.CTA.</v>
          </cell>
          <cell r="C137" t="str">
            <v>CT</v>
          </cell>
          <cell r="D137" t="str">
            <v>5.0</v>
          </cell>
          <cell r="E137">
            <v>0</v>
          </cell>
          <cell r="F137">
            <v>2.3681000000000001</v>
          </cell>
          <cell r="G137">
            <v>1.9015</v>
          </cell>
        </row>
        <row r="138">
          <cell r="A138" t="str">
            <v>5174006</v>
          </cell>
          <cell r="B138" t="str">
            <v>PAP.BOND.B20.FOTOCOP.AMA.OFIC</v>
          </cell>
          <cell r="C138" t="str">
            <v>CT</v>
          </cell>
          <cell r="D138" t="str">
            <v>6.0</v>
          </cell>
          <cell r="E138">
            <v>0</v>
          </cell>
          <cell r="F138">
            <v>2.9275000000000002</v>
          </cell>
          <cell r="G138">
            <v>2.891</v>
          </cell>
        </row>
        <row r="139">
          <cell r="A139" t="str">
            <v>5174007</v>
          </cell>
          <cell r="B139" t="str">
            <v>PAP.BOND B20 FOT.CELESTE  OFIC</v>
          </cell>
          <cell r="C139" t="str">
            <v>CT</v>
          </cell>
          <cell r="D139" t="str">
            <v>6.0</v>
          </cell>
          <cell r="E139">
            <v>2.7544</v>
          </cell>
          <cell r="F139">
            <v>2.7841</v>
          </cell>
          <cell r="G139">
            <v>2.7841</v>
          </cell>
        </row>
        <row r="140">
          <cell r="A140" t="str">
            <v>5350006</v>
          </cell>
          <cell r="B140" t="str">
            <v>PAP.KRAFT 54 NAT.75x100cm</v>
          </cell>
          <cell r="C140" t="str">
            <v>CT</v>
          </cell>
          <cell r="E140">
            <v>1.7000000000000001E-2</v>
          </cell>
          <cell r="F140">
            <v>2.23E-2</v>
          </cell>
          <cell r="G140">
            <v>2.24E-2</v>
          </cell>
        </row>
        <row r="141">
          <cell r="A141" t="str">
            <v>5350009</v>
          </cell>
          <cell r="B141" t="str">
            <v>PAP.KRAFT 54G  8x36</v>
          </cell>
          <cell r="C141" t="str">
            <v>CT</v>
          </cell>
          <cell r="E141">
            <v>0</v>
          </cell>
          <cell r="F141">
            <v>5.4999999999999997E-3</v>
          </cell>
          <cell r="G141">
            <v>5.5999999999999999E-3</v>
          </cell>
        </row>
        <row r="142">
          <cell r="A142" t="str">
            <v>5350014</v>
          </cell>
          <cell r="B142" t="str">
            <v>PLGS.KRAFT 54 14 3/4X 19 5/8</v>
          </cell>
          <cell r="C142" t="str">
            <v>CT</v>
          </cell>
          <cell r="E142">
            <v>0</v>
          </cell>
          <cell r="F142">
            <v>7.1000000000000004E-3</v>
          </cell>
          <cell r="G142">
            <v>6.1000000000000004E-3</v>
          </cell>
        </row>
        <row r="143">
          <cell r="A143" t="str">
            <v>5980002</v>
          </cell>
          <cell r="B143" t="str">
            <v>SERVICIO DE REBOBINADO</v>
          </cell>
          <cell r="C143" t="str">
            <v>CT</v>
          </cell>
          <cell r="E143">
            <v>0</v>
          </cell>
          <cell r="F143">
            <v>0</v>
          </cell>
          <cell r="G143">
            <v>0</v>
          </cell>
        </row>
        <row r="144">
          <cell r="A144" t="str">
            <v>6010102</v>
          </cell>
          <cell r="B144" t="str">
            <v>P.H.TERNURA IND.1H.C/300 BCO</v>
          </cell>
          <cell r="C144" t="str">
            <v>PTHR</v>
          </cell>
          <cell r="E144">
            <v>0</v>
          </cell>
          <cell r="F144">
            <v>0</v>
          </cell>
          <cell r="G144">
            <v>8.1100000000000005E-2</v>
          </cell>
        </row>
        <row r="145">
          <cell r="A145" t="str">
            <v>6010199</v>
          </cell>
          <cell r="B145" t="str">
            <v>P.H.TERNURA 300H 24/1 ECON</v>
          </cell>
          <cell r="C145" t="str">
            <v>PTHR</v>
          </cell>
          <cell r="D145" t="str">
            <v>3.3864</v>
          </cell>
          <cell r="E145">
            <v>2.3488000000000002</v>
          </cell>
          <cell r="F145">
            <v>2.0093000000000001</v>
          </cell>
          <cell r="G145">
            <v>1.8574999999999999</v>
          </cell>
        </row>
        <row r="146">
          <cell r="A146" t="str">
            <v>6020004</v>
          </cell>
          <cell r="B146" t="str">
            <v>P.TOALLA TERNURA 85HD 24/1</v>
          </cell>
          <cell r="C146" t="str">
            <v>PTHT</v>
          </cell>
          <cell r="D146" t="str">
            <v>12.6384</v>
          </cell>
          <cell r="E146">
            <v>6.6029999999999998</v>
          </cell>
          <cell r="F146">
            <v>8.2384000000000004</v>
          </cell>
          <cell r="G146">
            <v>8.4479000000000006</v>
          </cell>
        </row>
        <row r="147">
          <cell r="A147" t="str">
            <v>6020005</v>
          </cell>
          <cell r="B147" t="str">
            <v>P.TOALLA TERNURA  85HD 12/2</v>
          </cell>
          <cell r="C147" t="str">
            <v>PTHT</v>
          </cell>
          <cell r="D147" t="str">
            <v>12.6384</v>
          </cell>
          <cell r="E147">
            <v>6.7908999999999997</v>
          </cell>
          <cell r="F147">
            <v>7.9622999999999999</v>
          </cell>
          <cell r="G147">
            <v>9.3183000000000007</v>
          </cell>
        </row>
        <row r="148">
          <cell r="A148" t="str">
            <v>6020009</v>
          </cell>
          <cell r="B148" t="str">
            <v>SERV.TERN.CUADRADA 24/100</v>
          </cell>
          <cell r="C148" t="str">
            <v>PTHS</v>
          </cell>
          <cell r="D148" t="str">
            <v>10.9488</v>
          </cell>
          <cell r="E148">
            <v>6.9183000000000003</v>
          </cell>
          <cell r="F148">
            <v>5.8017000000000003</v>
          </cell>
          <cell r="G148">
            <v>5.9569000000000001</v>
          </cell>
        </row>
        <row r="149">
          <cell r="A149" t="str">
            <v>6020011</v>
          </cell>
          <cell r="B149" t="str">
            <v>SERV. TERNURA DISPENS. 24/100</v>
          </cell>
          <cell r="C149" t="str">
            <v>PTHS</v>
          </cell>
          <cell r="D149" t="str">
            <v>6.9144</v>
          </cell>
          <cell r="E149">
            <v>4.3754</v>
          </cell>
          <cell r="F149">
            <v>3.9030999999999998</v>
          </cell>
          <cell r="G149">
            <v>4.1864400000000002</v>
          </cell>
        </row>
        <row r="150">
          <cell r="A150" t="str">
            <v>6020089</v>
          </cell>
          <cell r="B150" t="str">
            <v>P.H.TERNURA 1000H 12/4</v>
          </cell>
          <cell r="C150" t="str">
            <v>PTHR</v>
          </cell>
          <cell r="D150" t="str">
            <v>22.5840</v>
          </cell>
          <cell r="E150">
            <v>13.6358</v>
          </cell>
          <cell r="F150">
            <v>11.887499999999999</v>
          </cell>
          <cell r="G150">
            <v>13.5063</v>
          </cell>
        </row>
        <row r="151">
          <cell r="A151" t="str">
            <v>6020091</v>
          </cell>
          <cell r="B151" t="str">
            <v>P.H.TERNURA 1000H 48/1 ECON</v>
          </cell>
          <cell r="C151" t="str">
            <v>PTHR</v>
          </cell>
          <cell r="D151" t="str">
            <v>22.5840</v>
          </cell>
          <cell r="E151">
            <v>11.398300000000001</v>
          </cell>
          <cell r="F151">
            <v>11.654199999999999</v>
          </cell>
          <cell r="G151">
            <v>12.3725</v>
          </cell>
        </row>
        <row r="152">
          <cell r="A152" t="str">
            <v>6020092</v>
          </cell>
          <cell r="B152" t="str">
            <v>P.H.TERNURA 500H 12/4</v>
          </cell>
          <cell r="C152" t="str">
            <v>PTHR</v>
          </cell>
          <cell r="D152" t="str">
            <v>11.2896</v>
          </cell>
          <cell r="E152">
            <v>8.1233000000000004</v>
          </cell>
          <cell r="F152">
            <v>6.2316000000000003</v>
          </cell>
          <cell r="G152">
            <v>6.5450999999999997</v>
          </cell>
        </row>
        <row r="153">
          <cell r="A153" t="str">
            <v>6020106</v>
          </cell>
          <cell r="B153" t="str">
            <v>P.H.TERNURA 300H 12/4</v>
          </cell>
          <cell r="C153" t="str">
            <v>PTHR</v>
          </cell>
          <cell r="D153" t="str">
            <v>6.7728</v>
          </cell>
          <cell r="E153">
            <v>4.2618</v>
          </cell>
          <cell r="F153">
            <v>4.8398000000000003</v>
          </cell>
          <cell r="G153">
            <v>4.7721</v>
          </cell>
        </row>
        <row r="154">
          <cell r="A154" t="str">
            <v>6020107</v>
          </cell>
          <cell r="B154" t="str">
            <v>P.H.TERNURA 300H 10/6</v>
          </cell>
          <cell r="C154" t="str">
            <v>PTHR</v>
          </cell>
          <cell r="D154" t="str">
            <v>8.4660</v>
          </cell>
          <cell r="E154">
            <v>5.5229999999999997</v>
          </cell>
          <cell r="F154">
            <v>4.9682000000000004</v>
          </cell>
          <cell r="G154">
            <v>5.8226000000000004</v>
          </cell>
        </row>
        <row r="155">
          <cell r="A155" t="str">
            <v>6020108</v>
          </cell>
          <cell r="B155" t="str">
            <v>P.H.TERNURA 300H 4/12</v>
          </cell>
          <cell r="C155" t="str">
            <v>PTHR</v>
          </cell>
          <cell r="D155" t="str">
            <v>6.7728</v>
          </cell>
          <cell r="E155">
            <v>4.4402999999999997</v>
          </cell>
          <cell r="F155">
            <v>4.4978999999999996</v>
          </cell>
          <cell r="G155">
            <v>3.9447999999999999</v>
          </cell>
        </row>
        <row r="156">
          <cell r="A156" t="str">
            <v>6020109</v>
          </cell>
          <cell r="B156" t="str">
            <v>P.H.TERNURA 300H 4/24</v>
          </cell>
          <cell r="C156" t="str">
            <v>PTHR</v>
          </cell>
          <cell r="D156" t="str">
            <v>13.5456</v>
          </cell>
          <cell r="E156">
            <v>8.6745000000000001</v>
          </cell>
          <cell r="F156">
            <v>8.1105</v>
          </cell>
          <cell r="G156">
            <v>7.7104999999999997</v>
          </cell>
        </row>
        <row r="157">
          <cell r="A157" t="str">
            <v>6020180</v>
          </cell>
          <cell r="B157" t="str">
            <v>P.TOALLA SUPER CHOICE 60HD 4/6</v>
          </cell>
          <cell r="C157" t="str">
            <v>PTHR</v>
          </cell>
          <cell r="D157" t="str">
            <v>8.9208</v>
          </cell>
          <cell r="E157">
            <v>0</v>
          </cell>
          <cell r="F157">
            <v>0</v>
          </cell>
          <cell r="G157">
            <v>6.1986999999999997</v>
          </cell>
        </row>
        <row r="158">
          <cell r="A158" t="str">
            <v>6020200</v>
          </cell>
          <cell r="B158" t="str">
            <v>P.TOALLA SUN BELT 60HD 30/1</v>
          </cell>
          <cell r="C158" t="str">
            <v>PTHT</v>
          </cell>
          <cell r="D158" t="str">
            <v>11.151</v>
          </cell>
          <cell r="E158">
            <v>6.8221999999999996</v>
          </cell>
          <cell r="F158">
            <v>7.3807999999999998</v>
          </cell>
          <cell r="G158">
            <v>7.3807999999999998</v>
          </cell>
        </row>
        <row r="159">
          <cell r="A159" t="str">
            <v>6020201</v>
          </cell>
          <cell r="B159" t="str">
            <v>P.TOALLA SUN BELT 60HD 24/1 EC</v>
          </cell>
          <cell r="C159" t="str">
            <v>PTHT</v>
          </cell>
          <cell r="D159" t="str">
            <v>9.9208</v>
          </cell>
          <cell r="E159">
            <v>5.7336999999999998</v>
          </cell>
          <cell r="F159">
            <v>5.7336999999999998</v>
          </cell>
          <cell r="G159">
            <v>5.7336999999999998</v>
          </cell>
        </row>
        <row r="160">
          <cell r="A160" t="str">
            <v>6020203</v>
          </cell>
          <cell r="B160" t="str">
            <v>P.H.SUN BELT 200HD 16/6</v>
          </cell>
          <cell r="C160" t="str">
            <v>PTHR</v>
          </cell>
          <cell r="D160" t="str">
            <v>13.9968</v>
          </cell>
          <cell r="E160">
            <v>8.7101000000000006</v>
          </cell>
          <cell r="F160">
            <v>8.6717999999999993</v>
          </cell>
          <cell r="G160">
            <v>8.7102000000000004</v>
          </cell>
        </row>
        <row r="161">
          <cell r="A161" t="str">
            <v>6020605</v>
          </cell>
          <cell r="B161" t="str">
            <v>P.TOALLA TERNURA 85HD 24/1 IND</v>
          </cell>
          <cell r="C161" t="str">
            <v>PTHT</v>
          </cell>
          <cell r="D161" t="str">
            <v>0.55</v>
          </cell>
          <cell r="E161">
            <v>0</v>
          </cell>
          <cell r="F161">
            <v>0</v>
          </cell>
          <cell r="G161">
            <v>0.25501299999999999</v>
          </cell>
        </row>
        <row r="162">
          <cell r="A162" t="str">
            <v>6080002</v>
          </cell>
          <cell r="B162" t="str">
            <v>P.H.CAVALIER 300HD IND 45/1</v>
          </cell>
          <cell r="C162" t="str">
            <v>PTHR</v>
          </cell>
          <cell r="D162" t="str">
            <v>10.9485</v>
          </cell>
          <cell r="E162">
            <v>6.8375000000000004</v>
          </cell>
          <cell r="F162">
            <v>7.5048000000000004</v>
          </cell>
          <cell r="G162">
            <v>7.5048000000000004</v>
          </cell>
        </row>
        <row r="163">
          <cell r="A163" t="str">
            <v>6080004</v>
          </cell>
          <cell r="B163" t="str">
            <v>P.H. CAVALIER 500HD IND. 96/1</v>
          </cell>
          <cell r="C163" t="str">
            <v>PTHR</v>
          </cell>
          <cell r="D163" t="str">
            <v>38.9376</v>
          </cell>
          <cell r="E163">
            <v>0</v>
          </cell>
          <cell r="F163">
            <v>0</v>
          </cell>
          <cell r="G163">
            <v>27.0869</v>
          </cell>
        </row>
        <row r="164">
          <cell r="A164" t="str">
            <v>6080015</v>
          </cell>
          <cell r="B164" t="str">
            <v>P.H.INDIVIDUAL 500HD 48/1 ECO</v>
          </cell>
          <cell r="C164" t="str">
            <v>PTHR</v>
          </cell>
          <cell r="E164">
            <v>8.1781000000000006</v>
          </cell>
          <cell r="F164">
            <v>9.6457999999999995</v>
          </cell>
          <cell r="G164">
            <v>8.2988</v>
          </cell>
        </row>
        <row r="165">
          <cell r="A165" t="str">
            <v>6110001</v>
          </cell>
          <cell r="B165" t="str">
            <v>P.H.ENSUEÐO 250HD 12/4</v>
          </cell>
          <cell r="C165" t="str">
            <v>PTHR</v>
          </cell>
          <cell r="D165" t="str">
            <v>7.6608</v>
          </cell>
          <cell r="E165">
            <v>5.7302999999999997</v>
          </cell>
          <cell r="F165">
            <v>6.1048</v>
          </cell>
          <cell r="G165">
            <v>6.7246899999999998</v>
          </cell>
        </row>
        <row r="166">
          <cell r="A166" t="str">
            <v>6110004</v>
          </cell>
          <cell r="B166" t="str">
            <v>P.H.ENSUEÐO 250HD 4/24</v>
          </cell>
          <cell r="C166" t="str">
            <v>PTHR</v>
          </cell>
          <cell r="D166" t="str">
            <v>18.816</v>
          </cell>
          <cell r="E166">
            <v>13.370699999999999</v>
          </cell>
          <cell r="F166">
            <v>9.9672999999999998</v>
          </cell>
          <cell r="G166">
            <v>9.9672999999999998</v>
          </cell>
        </row>
        <row r="167">
          <cell r="A167" t="str">
            <v>6110012</v>
          </cell>
          <cell r="B167" t="str">
            <v>P.H.MEGA ENSUEÐO 420HD 10/6</v>
          </cell>
          <cell r="C167" t="str">
            <v>PTHR</v>
          </cell>
          <cell r="D167" t="str">
            <v>19.1040</v>
          </cell>
          <cell r="E167">
            <v>12.1022</v>
          </cell>
          <cell r="F167">
            <v>12.3483</v>
          </cell>
          <cell r="G167">
            <v>15.541219999999999</v>
          </cell>
        </row>
        <row r="168">
          <cell r="A168" t="str">
            <v>6110013</v>
          </cell>
          <cell r="B168" t="str">
            <v>P.H.MEGA ENSUEÐO 420HD 48/1 EC</v>
          </cell>
          <cell r="C168" t="str">
            <v>PTHR</v>
          </cell>
          <cell r="D168" t="str">
            <v>15.2832</v>
          </cell>
          <cell r="E168">
            <v>9.4230999999999998</v>
          </cell>
          <cell r="F168">
            <v>4.4340000000000002</v>
          </cell>
          <cell r="G168">
            <v>10.727</v>
          </cell>
        </row>
        <row r="169">
          <cell r="A169" t="str">
            <v>6110026</v>
          </cell>
          <cell r="B169" t="str">
            <v>P.H.ENSUEÐO CLASICO 250HD 10/6</v>
          </cell>
          <cell r="C169" t="str">
            <v>PTHR</v>
          </cell>
          <cell r="D169" t="str">
            <v>9.5760</v>
          </cell>
          <cell r="E169">
            <v>7.2710999999999997</v>
          </cell>
          <cell r="F169">
            <v>6.9653</v>
          </cell>
          <cell r="G169">
            <v>7.7138</v>
          </cell>
        </row>
        <row r="170">
          <cell r="A170" t="str">
            <v>6110027</v>
          </cell>
          <cell r="B170" t="str">
            <v>P.H.ENSUEÐO CLASICO 250HD 4/12</v>
          </cell>
          <cell r="C170" t="str">
            <v>PTHR</v>
          </cell>
          <cell r="D170" t="str">
            <v>7.6608</v>
          </cell>
          <cell r="E170">
            <v>6.1452</v>
          </cell>
          <cell r="F170">
            <v>5.3037000000000001</v>
          </cell>
          <cell r="G170">
            <v>5.9493</v>
          </cell>
        </row>
        <row r="171">
          <cell r="A171" t="str">
            <v>6110028</v>
          </cell>
          <cell r="B171" t="str">
            <v>P.H.ENSUEÐO CLASICO 250HD 4/24</v>
          </cell>
          <cell r="C171" t="str">
            <v>PTHR</v>
          </cell>
          <cell r="D171" t="str">
            <v>15.3216</v>
          </cell>
          <cell r="E171">
            <v>13.370699999999999</v>
          </cell>
          <cell r="F171">
            <v>13.015700000000001</v>
          </cell>
          <cell r="G171">
            <v>13.2643</v>
          </cell>
        </row>
        <row r="172">
          <cell r="A172" t="str">
            <v>6110199</v>
          </cell>
          <cell r="B172" t="str">
            <v>P.H.ENSUEÐO 250HD 48/1 ECON</v>
          </cell>
          <cell r="C172" t="str">
            <v>PTHR</v>
          </cell>
          <cell r="D172" t="str">
            <v>7.6608</v>
          </cell>
          <cell r="E172">
            <v>5.8997999999999999</v>
          </cell>
          <cell r="F172">
            <v>5.444</v>
          </cell>
          <cell r="G172">
            <v>5.2813999999999997</v>
          </cell>
        </row>
        <row r="173">
          <cell r="A173" t="str">
            <v>6160201</v>
          </cell>
          <cell r="B173" t="str">
            <v>P.H.ENSUEÐO JR 200HD 12/4</v>
          </cell>
          <cell r="C173" t="str">
            <v>PTHR</v>
          </cell>
          <cell r="D173" t="str">
            <v>6.7680</v>
          </cell>
          <cell r="E173">
            <v>4.9843999999999999</v>
          </cell>
          <cell r="F173">
            <v>4.5843999999999996</v>
          </cell>
          <cell r="G173">
            <v>5.4471999999999996</v>
          </cell>
        </row>
        <row r="174">
          <cell r="A174" t="str">
            <v>6160202</v>
          </cell>
          <cell r="B174" t="str">
            <v>P.H.ENSUEÐO JR 200HD 10/6</v>
          </cell>
          <cell r="C174" t="str">
            <v>PTHR</v>
          </cell>
          <cell r="D174" t="str">
            <v>8.4600</v>
          </cell>
          <cell r="E174">
            <v>6.2099000000000002</v>
          </cell>
          <cell r="F174">
            <v>6.5768000000000004</v>
          </cell>
          <cell r="G174">
            <v>5.5777000000000001</v>
          </cell>
        </row>
        <row r="175">
          <cell r="A175" t="str">
            <v>6160204</v>
          </cell>
          <cell r="B175" t="str">
            <v>P.H.ENSUEÐO JR 200HD 4/24</v>
          </cell>
          <cell r="C175" t="str">
            <v>PTHR</v>
          </cell>
          <cell r="D175" t="str">
            <v>13.5360</v>
          </cell>
          <cell r="E175">
            <v>10.1356</v>
          </cell>
          <cell r="F175">
            <v>9.0109999999999992</v>
          </cell>
          <cell r="G175">
            <v>10.843261</v>
          </cell>
        </row>
        <row r="176">
          <cell r="A176" t="str">
            <v>6160205</v>
          </cell>
          <cell r="B176" t="str">
            <v>P.H.ENSUEÐO JR 200HD IND 48/1</v>
          </cell>
          <cell r="C176" t="str">
            <v>PTHR</v>
          </cell>
          <cell r="D176" t="str">
            <v>6.7680</v>
          </cell>
          <cell r="E176">
            <v>5.1026999999999996</v>
          </cell>
          <cell r="F176">
            <v>5.1026999999999996</v>
          </cell>
          <cell r="G176">
            <v>5.1026999999999996</v>
          </cell>
        </row>
        <row r="177">
          <cell r="A177" t="str">
            <v>6160206</v>
          </cell>
          <cell r="B177" t="str">
            <v>P.H.ENSUEÐO JR 200HD 48/1 ECON</v>
          </cell>
          <cell r="C177" t="str">
            <v>PTHR</v>
          </cell>
          <cell r="D177" t="str">
            <v>6.7680</v>
          </cell>
          <cell r="E177">
            <v>4.6879999999999997</v>
          </cell>
          <cell r="F177">
            <v>4.2953000000000001</v>
          </cell>
          <cell r="G177">
            <v>5.3871399999999996</v>
          </cell>
        </row>
        <row r="178">
          <cell r="A178" t="str">
            <v>6160221</v>
          </cell>
          <cell r="B178" t="str">
            <v>P.H.ENSUEÐO JR CLAS 200HD 4/12</v>
          </cell>
          <cell r="C178" t="str">
            <v>PTHR</v>
          </cell>
          <cell r="D178" t="str">
            <v>6.7680</v>
          </cell>
          <cell r="E178">
            <v>6.4779</v>
          </cell>
          <cell r="F178">
            <v>4.5289000000000001</v>
          </cell>
          <cell r="G178">
            <v>4.1756000000000002</v>
          </cell>
        </row>
        <row r="179">
          <cell r="A179" t="str">
            <v>6190026</v>
          </cell>
          <cell r="B179" t="str">
            <v>P.H.CARNESI BCO 300H 24/1 ECON</v>
          </cell>
          <cell r="C179" t="str">
            <v>PTHR</v>
          </cell>
          <cell r="D179" t="str">
            <v>2.6592</v>
          </cell>
          <cell r="E179">
            <v>2.0217000000000001</v>
          </cell>
          <cell r="F179">
            <v>1.5145</v>
          </cell>
          <cell r="G179">
            <v>1.6141000000000001</v>
          </cell>
        </row>
        <row r="180">
          <cell r="A180" t="str">
            <v>6190097</v>
          </cell>
          <cell r="B180" t="str">
            <v>P.H.ECO$ 250H 4/12</v>
          </cell>
          <cell r="C180" t="str">
            <v>PTHR</v>
          </cell>
          <cell r="D180" t="str">
            <v>4.4352</v>
          </cell>
          <cell r="E180">
            <v>2.9335</v>
          </cell>
          <cell r="F180">
            <v>2.8542999999999998</v>
          </cell>
          <cell r="G180">
            <v>2.9902000000000002</v>
          </cell>
        </row>
        <row r="181">
          <cell r="A181" t="str">
            <v>6190098</v>
          </cell>
          <cell r="B181" t="str">
            <v>P.H.ECO$ 250H 12/2</v>
          </cell>
          <cell r="C181" t="str">
            <v>PTHR</v>
          </cell>
          <cell r="D181" t="str">
            <v>2.2176</v>
          </cell>
          <cell r="E181">
            <v>1.5829</v>
          </cell>
          <cell r="F181">
            <v>1.7193000000000001</v>
          </cell>
          <cell r="G181">
            <v>1.5837000000000001</v>
          </cell>
        </row>
        <row r="182">
          <cell r="A182" t="str">
            <v>6190099</v>
          </cell>
          <cell r="B182" t="str">
            <v>P.H.ECO$ 250H 24/1 ECON</v>
          </cell>
          <cell r="C182" t="str">
            <v>PTHR</v>
          </cell>
          <cell r="D182" t="str">
            <v>2.2176</v>
          </cell>
          <cell r="E182">
            <v>2.3488000000000002</v>
          </cell>
          <cell r="F182">
            <v>1.5728</v>
          </cell>
          <cell r="G182">
            <v>1.3371</v>
          </cell>
        </row>
        <row r="183">
          <cell r="A183" t="str">
            <v>6190190</v>
          </cell>
          <cell r="B183" t="str">
            <v>P.H.CARNESI BCO 300H 4/12 ND</v>
          </cell>
          <cell r="C183" t="str">
            <v>PTHR</v>
          </cell>
          <cell r="D183" t="str">
            <v>5.3184</v>
          </cell>
          <cell r="E183">
            <v>3.9662000000000002</v>
          </cell>
          <cell r="F183">
            <v>3.1976</v>
          </cell>
          <cell r="G183">
            <v>3.456375</v>
          </cell>
        </row>
        <row r="184">
          <cell r="A184" t="str">
            <v>6190191</v>
          </cell>
          <cell r="B184" t="str">
            <v>P.H.CARNESI BCO 300H 4/24 ND</v>
          </cell>
          <cell r="C184" t="str">
            <v>PTHR</v>
          </cell>
          <cell r="D184" t="str">
            <v>10.6368</v>
          </cell>
          <cell r="E184">
            <v>8.3986000000000001</v>
          </cell>
          <cell r="F184">
            <v>7.1425000000000001</v>
          </cell>
          <cell r="G184">
            <v>7.7994000000000003</v>
          </cell>
        </row>
        <row r="185">
          <cell r="A185" t="str">
            <v>6190192</v>
          </cell>
          <cell r="B185" t="str">
            <v>P.H.CARNESI BCO 300H 6/4 ND</v>
          </cell>
          <cell r="C185" t="str">
            <v>PTHR</v>
          </cell>
          <cell r="D185" t="str">
            <v>2.6592</v>
          </cell>
          <cell r="E185">
            <v>2.1286999999999998</v>
          </cell>
          <cell r="F185">
            <v>1.6283000000000001</v>
          </cell>
          <cell r="G185">
            <v>1.6958</v>
          </cell>
        </row>
        <row r="186">
          <cell r="A186" t="str">
            <v>6190193</v>
          </cell>
          <cell r="B186" t="str">
            <v>P.H.CARNESI BCO 300H 12/4 ND</v>
          </cell>
          <cell r="C186" t="str">
            <v>PTHR</v>
          </cell>
          <cell r="D186" t="str">
            <v>5.3184</v>
          </cell>
          <cell r="E186">
            <v>3.3730000000000002</v>
          </cell>
          <cell r="F186">
            <v>2.7151999999999998</v>
          </cell>
          <cell r="G186">
            <v>3.76</v>
          </cell>
        </row>
        <row r="187">
          <cell r="A187" t="str">
            <v>6190194</v>
          </cell>
          <cell r="B187" t="str">
            <v>P.H.CARNESI BCO 300H 24/1 ND</v>
          </cell>
          <cell r="C187" t="str">
            <v>PTHR</v>
          </cell>
          <cell r="D187" t="str">
            <v>2.6592</v>
          </cell>
          <cell r="E187">
            <v>1.8540000000000001</v>
          </cell>
          <cell r="F187">
            <v>1.6476</v>
          </cell>
          <cell r="G187">
            <v>1.9066000000000001</v>
          </cell>
        </row>
        <row r="188">
          <cell r="A188" t="str">
            <v>6190202</v>
          </cell>
          <cell r="B188" t="str">
            <v>P.H.CARNESI BCO 300H 4/24</v>
          </cell>
          <cell r="C188" t="str">
            <v>PTHR</v>
          </cell>
          <cell r="D188" t="str">
            <v>11.8176</v>
          </cell>
          <cell r="E188">
            <v>7.5460000000000003</v>
          </cell>
          <cell r="F188">
            <v>7.5460000000000003</v>
          </cell>
          <cell r="G188">
            <v>7.5460000000000003</v>
          </cell>
        </row>
        <row r="189">
          <cell r="A189" t="str">
            <v>6190207</v>
          </cell>
          <cell r="B189" t="str">
            <v>P.H.CARNESI BCO 300H 12/2 ND</v>
          </cell>
          <cell r="C189" t="str">
            <v>PTHR</v>
          </cell>
          <cell r="D189" t="str">
            <v>2.6592</v>
          </cell>
          <cell r="E189">
            <v>1.8882000000000001</v>
          </cell>
          <cell r="F189">
            <v>1.734</v>
          </cell>
          <cell r="G189">
            <v>1.734</v>
          </cell>
        </row>
        <row r="190">
          <cell r="A190" t="str">
            <v>6190208</v>
          </cell>
          <cell r="B190" t="str">
            <v>P.H.CARNESI BCO 300H 4/24 S/E</v>
          </cell>
          <cell r="C190" t="str">
            <v>PTHR</v>
          </cell>
          <cell r="D190" t="str">
            <v>10.6368</v>
          </cell>
          <cell r="E190">
            <v>0</v>
          </cell>
          <cell r="F190">
            <v>8.3986000000000001</v>
          </cell>
          <cell r="G190">
            <v>7.8202999999999996</v>
          </cell>
        </row>
        <row r="191">
          <cell r="A191" t="str">
            <v>6190210</v>
          </cell>
          <cell r="B191" t="str">
            <v>P.H.S/MCA 300H 2/24 T/CARNESI</v>
          </cell>
          <cell r="C191" t="str">
            <v>PTHR</v>
          </cell>
          <cell r="D191" t="str">
            <v>5.3184</v>
          </cell>
          <cell r="E191">
            <v>0</v>
          </cell>
          <cell r="F191">
            <v>2.9841000000000002</v>
          </cell>
          <cell r="G191">
            <v>3.3195999999999999</v>
          </cell>
        </row>
        <row r="192">
          <cell r="A192" t="str">
            <v>6190314</v>
          </cell>
          <cell r="B192" t="str">
            <v>SERV.CARNESI CUAD 6/5/100</v>
          </cell>
          <cell r="C192" t="str">
            <v>PTHS</v>
          </cell>
          <cell r="D192" t="str">
            <v>12.723</v>
          </cell>
          <cell r="E192">
            <v>8.8991000000000007</v>
          </cell>
          <cell r="F192">
            <v>8.8991000000000007</v>
          </cell>
          <cell r="G192">
            <v>7.4134969999999996</v>
          </cell>
        </row>
        <row r="193">
          <cell r="A193" t="str">
            <v>6190320</v>
          </cell>
          <cell r="B193" t="str">
            <v>SERV.CARNESI CUAD 10/100 ND</v>
          </cell>
          <cell r="C193" t="str">
            <v>PTHS</v>
          </cell>
          <cell r="D193" t="str">
            <v>4.241</v>
          </cell>
          <cell r="E193">
            <v>2.7721</v>
          </cell>
          <cell r="F193">
            <v>2.1787000000000001</v>
          </cell>
          <cell r="G193">
            <v>2.325259</v>
          </cell>
        </row>
        <row r="194">
          <cell r="A194" t="str">
            <v>6190322</v>
          </cell>
          <cell r="B194" t="str">
            <v>SERV.CARNESI CUAD 24/100 ND</v>
          </cell>
          <cell r="C194" t="str">
            <v>PTHS</v>
          </cell>
          <cell r="D194" t="str">
            <v>10.1784</v>
          </cell>
          <cell r="E194">
            <v>6.6398000000000001</v>
          </cell>
          <cell r="F194">
            <v>5.7930000000000001</v>
          </cell>
          <cell r="G194">
            <v>5.7189069999999997</v>
          </cell>
        </row>
        <row r="195">
          <cell r="A195" t="str">
            <v>6190323</v>
          </cell>
          <cell r="B195" t="str">
            <v>SERV.CARNESI DISP 24/100 ND</v>
          </cell>
          <cell r="C195" t="str">
            <v>PTHS</v>
          </cell>
          <cell r="D195" t="str">
            <v>6.5304</v>
          </cell>
          <cell r="E195">
            <v>4.3962000000000003</v>
          </cell>
          <cell r="F195">
            <v>4.4579000000000004</v>
          </cell>
          <cell r="G195">
            <v>4.0638199999999998</v>
          </cell>
        </row>
        <row r="196">
          <cell r="A196" t="str">
            <v>6190341</v>
          </cell>
          <cell r="B196" t="str">
            <v>P.H.LOS TRES LUISES 300H 4/12</v>
          </cell>
          <cell r="C196" t="str">
            <v>PTHR</v>
          </cell>
          <cell r="D196" t="str">
            <v>5.3184</v>
          </cell>
          <cell r="E196">
            <v>3.9662000000000002</v>
          </cell>
          <cell r="F196">
            <v>3.1587000000000001</v>
          </cell>
          <cell r="G196">
            <v>3.4079999999999999</v>
          </cell>
        </row>
        <row r="197">
          <cell r="A197" t="str">
            <v>6240002</v>
          </cell>
          <cell r="B197" t="str">
            <v>P.TOA.WHITE DREAMS 72HD 30/1</v>
          </cell>
          <cell r="C197" t="str">
            <v>PTHR</v>
          </cell>
          <cell r="D197" t="str">
            <v>12.081</v>
          </cell>
          <cell r="E197">
            <v>0</v>
          </cell>
          <cell r="F197">
            <v>0</v>
          </cell>
          <cell r="G197">
            <v>5.7735019999999997</v>
          </cell>
        </row>
        <row r="198">
          <cell r="A198" t="str">
            <v>6240009</v>
          </cell>
          <cell r="B198" t="str">
            <v>P.H.WHITE DREAMS 200HD 24/4</v>
          </cell>
          <cell r="C198" t="str">
            <v>PTHR</v>
          </cell>
          <cell r="D198" t="str">
            <v>13.9968</v>
          </cell>
          <cell r="E198">
            <v>9.4586000000000006</v>
          </cell>
          <cell r="F198">
            <v>9.4586000000000006</v>
          </cell>
          <cell r="G198">
            <v>9.4586000000000006</v>
          </cell>
        </row>
        <row r="199">
          <cell r="A199" t="str">
            <v>6240018</v>
          </cell>
          <cell r="B199" t="str">
            <v>P.H.WHITE DREAMS 275H 6/4</v>
          </cell>
          <cell r="C199" t="str">
            <v>PTHR</v>
          </cell>
          <cell r="D199" t="str">
            <v>2.4384</v>
          </cell>
          <cell r="E199">
            <v>2.0470999999999999</v>
          </cell>
          <cell r="F199">
            <v>1.4692000000000001</v>
          </cell>
          <cell r="G199">
            <v>1.5290999999999999</v>
          </cell>
        </row>
        <row r="200">
          <cell r="A200" t="str">
            <v>6240033</v>
          </cell>
          <cell r="B200" t="str">
            <v>P.TOA.WHITE DREAMS 65HD 15/2</v>
          </cell>
          <cell r="C200" t="str">
            <v>PTHT</v>
          </cell>
          <cell r="D200" t="str">
            <v>12.0815</v>
          </cell>
          <cell r="E200">
            <v>0</v>
          </cell>
          <cell r="F200">
            <v>0</v>
          </cell>
          <cell r="G200">
            <v>8.4990000000000006</v>
          </cell>
        </row>
        <row r="201">
          <cell r="A201" t="str">
            <v>6240040</v>
          </cell>
          <cell r="B201" t="str">
            <v>P.TOA.WHITE DREAMS 72HD 30/1</v>
          </cell>
          <cell r="C201" t="str">
            <v>PTHT</v>
          </cell>
          <cell r="E201">
            <v>9.08</v>
          </cell>
          <cell r="F201">
            <v>9.1895000000000007</v>
          </cell>
          <cell r="G201">
            <v>9.1893999999999991</v>
          </cell>
        </row>
        <row r="202">
          <cell r="A202" t="str">
            <v>6260001</v>
          </cell>
          <cell r="B202" t="str">
            <v>P.H.FRED'S PREMIUM 250HD 8/9</v>
          </cell>
          <cell r="C202" t="str">
            <v>PTHR</v>
          </cell>
          <cell r="D202" t="str">
            <v>13.3632</v>
          </cell>
          <cell r="E202">
            <v>9.4323999999999995</v>
          </cell>
          <cell r="F202">
            <v>9.2287999999999997</v>
          </cell>
          <cell r="G202">
            <v>9.7467000000000006</v>
          </cell>
        </row>
        <row r="203">
          <cell r="A203" t="str">
            <v>6260007</v>
          </cell>
          <cell r="B203" t="str">
            <v>P.H.VARIETY ROSE'S 200HD 16/6</v>
          </cell>
          <cell r="C203" t="str">
            <v>PTHR</v>
          </cell>
          <cell r="D203" t="str">
            <v>13.5360</v>
          </cell>
          <cell r="E203">
            <v>8.8318999999999992</v>
          </cell>
          <cell r="F203">
            <v>8.6384000000000007</v>
          </cell>
          <cell r="G203">
            <v>8.6384000000000007</v>
          </cell>
        </row>
        <row r="204">
          <cell r="A204" t="str">
            <v>6260008</v>
          </cell>
          <cell r="B204" t="str">
            <v>P.H.VARIETY ROSE'S 200HD 16/6</v>
          </cell>
          <cell r="C204" t="str">
            <v>PTHR</v>
          </cell>
          <cell r="D204" t="str">
            <v>13.5360</v>
          </cell>
          <cell r="E204">
            <v>0</v>
          </cell>
          <cell r="F204">
            <v>0</v>
          </cell>
          <cell r="G204">
            <v>9.6275449999999996</v>
          </cell>
        </row>
        <row r="205">
          <cell r="A205" t="str">
            <v>6260011</v>
          </cell>
          <cell r="B205" t="str">
            <v>P.H.PREMIUN 250HD 48/1 ECON.</v>
          </cell>
          <cell r="C205" t="str">
            <v>PTHR</v>
          </cell>
          <cell r="D205" t="str">
            <v>9.216</v>
          </cell>
          <cell r="E205">
            <v>6.1497000000000002</v>
          </cell>
          <cell r="F205">
            <v>4.2996999999999996</v>
          </cell>
          <cell r="G205">
            <v>5.5412999999999997</v>
          </cell>
        </row>
        <row r="206">
          <cell r="A206" t="str">
            <v>6260012</v>
          </cell>
          <cell r="B206" t="str">
            <v>P.H.SMART CHOICE 200HD 24/4</v>
          </cell>
          <cell r="C206" t="str">
            <v>PTHR</v>
          </cell>
          <cell r="D206" t="str">
            <v>13.5360</v>
          </cell>
          <cell r="E206">
            <v>10.829599999999999</v>
          </cell>
          <cell r="F206">
            <v>7.9766000000000004</v>
          </cell>
          <cell r="G206">
            <v>7.9766000000000004</v>
          </cell>
        </row>
        <row r="207">
          <cell r="A207" t="str">
            <v>6260014</v>
          </cell>
          <cell r="B207" t="str">
            <v>P.H.SMART CHOICE 200HD 16/6</v>
          </cell>
          <cell r="C207" t="str">
            <v>PTHR</v>
          </cell>
          <cell r="D207" t="str">
            <v>13.5360</v>
          </cell>
          <cell r="E207">
            <v>8.2146000000000008</v>
          </cell>
          <cell r="F207">
            <v>8.2146000000000008</v>
          </cell>
          <cell r="G207">
            <v>8.2146000000000008</v>
          </cell>
        </row>
        <row r="208">
          <cell r="A208" t="str">
            <v>6260016</v>
          </cell>
          <cell r="B208" t="str">
            <v>P.H.VARIETY 400HD 4/12</v>
          </cell>
          <cell r="C208" t="str">
            <v>PTHR</v>
          </cell>
          <cell r="D208" t="str">
            <v>15.5760</v>
          </cell>
          <cell r="E208">
            <v>0</v>
          </cell>
          <cell r="F208">
            <v>10.933400000000001</v>
          </cell>
          <cell r="G208">
            <v>10.9322</v>
          </cell>
        </row>
        <row r="209">
          <cell r="A209" t="str">
            <v>6260017</v>
          </cell>
          <cell r="B209" t="str">
            <v>P.H.VARIETY 400HD 48/1 ECON.</v>
          </cell>
          <cell r="C209" t="str">
            <v>PTHR</v>
          </cell>
          <cell r="D209" t="str">
            <v>16.1088</v>
          </cell>
          <cell r="E209">
            <v>10.179</v>
          </cell>
          <cell r="F209">
            <v>10.179</v>
          </cell>
          <cell r="G209">
            <v>10.179</v>
          </cell>
        </row>
        <row r="210">
          <cell r="A210" t="str">
            <v>6260021</v>
          </cell>
          <cell r="B210" t="str">
            <v>P.H.SUPER CHOICE 200HD 4/24</v>
          </cell>
          <cell r="C210" t="str">
            <v>PTHR</v>
          </cell>
          <cell r="D210" t="str">
            <v>13.9968</v>
          </cell>
          <cell r="E210">
            <v>0</v>
          </cell>
          <cell r="F210">
            <v>0</v>
          </cell>
          <cell r="G210">
            <v>9.1880000000000006</v>
          </cell>
        </row>
        <row r="211">
          <cell r="A211" t="str">
            <v>6260102</v>
          </cell>
          <cell r="B211" t="str">
            <v>P.H.SMART CHOICE 200HD 16/6 SP</v>
          </cell>
          <cell r="C211" t="str">
            <v>PTHR</v>
          </cell>
          <cell r="D211" t="str">
            <v>13.5360</v>
          </cell>
          <cell r="E211">
            <v>9.4489999999999998</v>
          </cell>
          <cell r="F211">
            <v>9.4489999999999998</v>
          </cell>
          <cell r="G211">
            <v>9.4489999999999998</v>
          </cell>
        </row>
        <row r="212">
          <cell r="A212" t="str">
            <v>6270001</v>
          </cell>
          <cell r="B212" t="str">
            <v>P.H.DOLLAR 1$ 200HD 16/6</v>
          </cell>
          <cell r="C212" t="str">
            <v>PTHR</v>
          </cell>
          <cell r="D212" t="str">
            <v>13.5360</v>
          </cell>
          <cell r="E212">
            <v>8.7010000000000005</v>
          </cell>
          <cell r="F212">
            <v>9.0424000000000007</v>
          </cell>
          <cell r="G212">
            <v>9.0424000000000007</v>
          </cell>
        </row>
        <row r="213">
          <cell r="A213" t="str">
            <v>6270002</v>
          </cell>
          <cell r="B213" t="str">
            <v>P.H.DOLLAR 5$ 280HD 4/24</v>
          </cell>
          <cell r="C213" t="str">
            <v>PTHR</v>
          </cell>
          <cell r="D213" t="str">
            <v>19.9584</v>
          </cell>
          <cell r="E213">
            <v>12.8188</v>
          </cell>
          <cell r="F213">
            <v>13.411099999999999</v>
          </cell>
          <cell r="G213">
            <v>13.411099999999999</v>
          </cell>
        </row>
        <row r="214">
          <cell r="A214" t="str">
            <v>6270010</v>
          </cell>
          <cell r="B214" t="str">
            <v>P.H.DOLLAR 5$ 280HD 48/1 ECO</v>
          </cell>
          <cell r="C214" t="str">
            <v>PTHR</v>
          </cell>
          <cell r="D214" t="str">
            <v>10.3248</v>
          </cell>
          <cell r="E214">
            <v>6.03</v>
          </cell>
          <cell r="F214">
            <v>6.2866</v>
          </cell>
          <cell r="G214">
            <v>6.2866</v>
          </cell>
        </row>
        <row r="215">
          <cell r="A215" t="str">
            <v>6270011</v>
          </cell>
          <cell r="B215" t="str">
            <v>P.H.DOLLAR 1$ 200HD 48/1 ECO</v>
          </cell>
          <cell r="C215" t="str">
            <v>PTHR</v>
          </cell>
          <cell r="D215" t="str">
            <v>6.9984</v>
          </cell>
          <cell r="E215">
            <v>4.0820999999999996</v>
          </cell>
          <cell r="F215">
            <v>4.3722000000000003</v>
          </cell>
          <cell r="G215">
            <v>4.3722000000000003</v>
          </cell>
        </row>
        <row r="216">
          <cell r="A216" t="str">
            <v>6280003</v>
          </cell>
          <cell r="B216" t="str">
            <v>P.H.FAMILY DOLLAR 200HD 16/6</v>
          </cell>
          <cell r="C216" t="str">
            <v>PTHR</v>
          </cell>
          <cell r="D216" t="str">
            <v>13.5360</v>
          </cell>
          <cell r="E216">
            <v>8.8270999999999997</v>
          </cell>
          <cell r="F216">
            <v>8.9258000000000006</v>
          </cell>
          <cell r="G216">
            <v>8.9258000000000006</v>
          </cell>
        </row>
        <row r="217">
          <cell r="A217" t="str">
            <v>6280004</v>
          </cell>
          <cell r="B217" t="str">
            <v>P.TOA.FAMILY DOLLAR 70HD 30/1</v>
          </cell>
          <cell r="C217" t="str">
            <v>PTHT</v>
          </cell>
          <cell r="D217" t="str">
            <v>12.723</v>
          </cell>
          <cell r="E217">
            <v>8.2131000000000007</v>
          </cell>
          <cell r="F217">
            <v>8.2131000000000007</v>
          </cell>
          <cell r="G217">
            <v>8.2131000000000007</v>
          </cell>
        </row>
        <row r="218">
          <cell r="A218" t="str">
            <v>6280012</v>
          </cell>
          <cell r="B218" t="str">
            <v>P.H.WHITTEY 200HD 24/4</v>
          </cell>
          <cell r="C218" t="str">
            <v>PTHR</v>
          </cell>
          <cell r="D218" t="str">
            <v>12.5413</v>
          </cell>
          <cell r="E218">
            <v>8.4367000000000001</v>
          </cell>
          <cell r="F218">
            <v>8.4367000000000001</v>
          </cell>
          <cell r="G218">
            <v>8.4367000000000001</v>
          </cell>
        </row>
        <row r="219">
          <cell r="A219" t="str">
            <v>6290016</v>
          </cell>
          <cell r="B219" t="str">
            <v>P.TOALLA DOLLAR 1$ 65HD 10/3</v>
          </cell>
          <cell r="C219" t="str">
            <v>PTHT</v>
          </cell>
          <cell r="D219" t="str">
            <v>12.081</v>
          </cell>
          <cell r="E219">
            <v>6.7285000000000004</v>
          </cell>
          <cell r="F219">
            <v>7.6026999999999996</v>
          </cell>
          <cell r="G219">
            <v>7.6026999999999996</v>
          </cell>
        </row>
        <row r="220">
          <cell r="A220" t="str">
            <v>6290017</v>
          </cell>
          <cell r="B220" t="str">
            <v>PAPER TOWELS FARDO 10/3</v>
          </cell>
          <cell r="C220" t="str">
            <v>PTHT</v>
          </cell>
          <cell r="D220" t="str">
            <v>12.081</v>
          </cell>
          <cell r="E220">
            <v>6.2977999999999996</v>
          </cell>
          <cell r="F220">
            <v>7.1352000000000002</v>
          </cell>
          <cell r="G220">
            <v>8.2695000000000007</v>
          </cell>
        </row>
        <row r="221">
          <cell r="A221" t="str">
            <v>6330001</v>
          </cell>
          <cell r="B221" t="str">
            <v>P.H.DOVALETTES 220HD 12/4</v>
          </cell>
          <cell r="C221" t="str">
            <v>PTHR</v>
          </cell>
          <cell r="D221" t="str">
            <v>8.25</v>
          </cell>
          <cell r="E221">
            <v>0</v>
          </cell>
          <cell r="F221">
            <v>5.5640000000000001</v>
          </cell>
          <cell r="G221">
            <v>5.5640000000000001</v>
          </cell>
        </row>
        <row r="222">
          <cell r="A222" t="str">
            <v>6340001</v>
          </cell>
          <cell r="B222" t="str">
            <v>P.H.BEYOND 200HD 24/4</v>
          </cell>
          <cell r="C222" t="str">
            <v>PTHR</v>
          </cell>
          <cell r="D222" t="str">
            <v>13.9968</v>
          </cell>
          <cell r="E222">
            <v>10.7667</v>
          </cell>
          <cell r="F222">
            <v>10.7667</v>
          </cell>
          <cell r="G222">
            <v>10.7667</v>
          </cell>
        </row>
        <row r="223">
          <cell r="A223" t="str">
            <v>6350001</v>
          </cell>
          <cell r="B223" t="str">
            <v>P.TOALLA DECORADA 85HD 10/3</v>
          </cell>
          <cell r="C223" t="str">
            <v>PTHT</v>
          </cell>
          <cell r="D223" t="str">
            <v>15.447</v>
          </cell>
          <cell r="E223">
            <v>8.7543000000000006</v>
          </cell>
          <cell r="F223">
            <v>9.6655999999999995</v>
          </cell>
          <cell r="G223">
            <v>9.6655999999999995</v>
          </cell>
        </row>
        <row r="224">
          <cell r="A224" t="str">
            <v>6360001</v>
          </cell>
          <cell r="B224" t="str">
            <v>P.TOALLA MR.WAPO DEC 70HD 30/1</v>
          </cell>
          <cell r="C224" t="str">
            <v>PTHT</v>
          </cell>
          <cell r="D224" t="str">
            <v>12.723</v>
          </cell>
          <cell r="E224">
            <v>8.0792000000000002</v>
          </cell>
          <cell r="F224">
            <v>8.0684000000000005</v>
          </cell>
          <cell r="G224">
            <v>8.0684000000000005</v>
          </cell>
        </row>
        <row r="225">
          <cell r="A225" t="str">
            <v>6370001</v>
          </cell>
          <cell r="B225" t="str">
            <v>P.TOALLA SO-FRESH 70HD 30/1</v>
          </cell>
          <cell r="C225" t="str">
            <v>PTHT</v>
          </cell>
          <cell r="D225" t="str">
            <v>12.723</v>
          </cell>
          <cell r="E225">
            <v>7.4783999999999997</v>
          </cell>
          <cell r="F225">
            <v>7.4783999999999997</v>
          </cell>
          <cell r="G225">
            <v>7.4783999999999997</v>
          </cell>
        </row>
        <row r="226">
          <cell r="A226" t="str">
            <v>6380001</v>
          </cell>
          <cell r="B226" t="str">
            <v>P.H.SUAVE 200HD 24/4</v>
          </cell>
          <cell r="C226" t="str">
            <v>PTHR</v>
          </cell>
          <cell r="D226" t="str">
            <v>13.9968</v>
          </cell>
          <cell r="E226">
            <v>0</v>
          </cell>
          <cell r="F226">
            <v>0</v>
          </cell>
          <cell r="G226">
            <v>9.5069350000000004</v>
          </cell>
        </row>
        <row r="227">
          <cell r="A227" t="str">
            <v>6990012</v>
          </cell>
          <cell r="B227" t="str">
            <v>PAQ.GENERAL DOLLAR 24 UNID</v>
          </cell>
          <cell r="C227" t="str">
            <v>PTHR</v>
          </cell>
          <cell r="E227">
            <v>0</v>
          </cell>
          <cell r="F227">
            <v>0</v>
          </cell>
          <cell r="G227">
            <v>3.5417000000000001</v>
          </cell>
        </row>
        <row r="228">
          <cell r="A228" t="str">
            <v>6990020</v>
          </cell>
          <cell r="B228" t="str">
            <v>PAP.HIG.CARNESI BCO 4R</v>
          </cell>
          <cell r="C228" t="str">
            <v>PTHR</v>
          </cell>
          <cell r="E228">
            <v>0</v>
          </cell>
          <cell r="F228">
            <v>0</v>
          </cell>
          <cell r="G228">
            <v>0.26939999999999997</v>
          </cell>
        </row>
        <row r="229">
          <cell r="A229" t="str">
            <v>6990097</v>
          </cell>
          <cell r="B229" t="str">
            <v>TOALLA SUPER CHOICE 6R</v>
          </cell>
          <cell r="C229" t="str">
            <v>PTHT</v>
          </cell>
          <cell r="E229">
            <v>0</v>
          </cell>
          <cell r="F229">
            <v>0</v>
          </cell>
          <cell r="G229">
            <v>1.55</v>
          </cell>
        </row>
        <row r="230">
          <cell r="A230" t="str">
            <v>6990125</v>
          </cell>
          <cell r="B230" t="str">
            <v>PAP.HIG.ENSUEÐO 6R</v>
          </cell>
          <cell r="C230" t="str">
            <v>PTHR</v>
          </cell>
          <cell r="E230">
            <v>0</v>
          </cell>
          <cell r="F230">
            <v>0</v>
          </cell>
          <cell r="G230">
            <v>0.69620000000000004</v>
          </cell>
        </row>
        <row r="231">
          <cell r="A231" t="str">
            <v>6990150</v>
          </cell>
          <cell r="B231" t="str">
            <v>PAP.HIG.DOLLAR GRAL 200HD 6R</v>
          </cell>
          <cell r="C231" t="str">
            <v>PTHR</v>
          </cell>
          <cell r="E231">
            <v>0</v>
          </cell>
          <cell r="F231">
            <v>0</v>
          </cell>
          <cell r="G231">
            <v>0.56974999999999998</v>
          </cell>
        </row>
        <row r="232">
          <cell r="A232" t="str">
            <v>6990151</v>
          </cell>
          <cell r="B232" t="str">
            <v>PAP.HIG.FAM.DOLLAR 6R</v>
          </cell>
          <cell r="C232" t="str">
            <v>PTHR</v>
          </cell>
          <cell r="E232">
            <v>0</v>
          </cell>
          <cell r="F232">
            <v>0</v>
          </cell>
          <cell r="G232">
            <v>0.55522899999999997</v>
          </cell>
        </row>
        <row r="233">
          <cell r="A233" t="str">
            <v>6990152</v>
          </cell>
          <cell r="B233" t="str">
            <v>PAP.TOALLA DOLLAR DECORADA 3R</v>
          </cell>
          <cell r="C233" t="str">
            <v>PTHT</v>
          </cell>
          <cell r="E233">
            <v>0</v>
          </cell>
          <cell r="F233">
            <v>0</v>
          </cell>
          <cell r="G233">
            <v>0.98819999999999997</v>
          </cell>
        </row>
        <row r="234">
          <cell r="A234" t="str">
            <v>6990153</v>
          </cell>
          <cell r="B234" t="str">
            <v>PAPEL TOALLA DOLAR 3R</v>
          </cell>
          <cell r="C234" t="str">
            <v>PTHT</v>
          </cell>
          <cell r="E234">
            <v>0</v>
          </cell>
          <cell r="F234">
            <v>0</v>
          </cell>
          <cell r="G234">
            <v>0.74612000000000001</v>
          </cell>
        </row>
        <row r="235">
          <cell r="A235" t="str">
            <v>6990154</v>
          </cell>
          <cell r="B235" t="str">
            <v>PAP.TOALLA SUN BELT 60HD 1R</v>
          </cell>
          <cell r="C235" t="str">
            <v>PTHT</v>
          </cell>
          <cell r="E235">
            <v>0</v>
          </cell>
          <cell r="F235">
            <v>0</v>
          </cell>
          <cell r="G235">
            <v>0.24602299999999999</v>
          </cell>
        </row>
        <row r="236">
          <cell r="A236" t="str">
            <v>6990155</v>
          </cell>
          <cell r="B236" t="str">
            <v>PAP.TOALLA SUN BELT 60HD 3R</v>
          </cell>
          <cell r="C236" t="str">
            <v>PTHT</v>
          </cell>
          <cell r="E236">
            <v>0</v>
          </cell>
          <cell r="F236">
            <v>0</v>
          </cell>
          <cell r="G236">
            <v>0.7127</v>
          </cell>
        </row>
        <row r="237">
          <cell r="A237" t="str">
            <v>6990156</v>
          </cell>
          <cell r="B237" t="str">
            <v>TOALLA WHITE .DREAM 2R</v>
          </cell>
          <cell r="C237" t="str">
            <v>PTHT</v>
          </cell>
          <cell r="E237">
            <v>0</v>
          </cell>
          <cell r="F237">
            <v>0</v>
          </cell>
          <cell r="G237">
            <v>0.37859999999999999</v>
          </cell>
        </row>
        <row r="238">
          <cell r="A238" t="str">
            <v>BB0961700</v>
          </cell>
          <cell r="B238" t="str">
            <v>BOB.BOND BCO B15</v>
          </cell>
          <cell r="G238">
            <v>0.38150000000000001</v>
          </cell>
        </row>
        <row r="239">
          <cell r="A239" t="str">
            <v>BB5351500</v>
          </cell>
          <cell r="B239" t="str">
            <v>PAPEL KRAFT BW 49 GRS BOBINA</v>
          </cell>
          <cell r="G239">
            <v>0.2213</v>
          </cell>
        </row>
        <row r="240">
          <cell r="A240" t="str">
            <v>BB5371600</v>
          </cell>
          <cell r="B240" t="str">
            <v>PAPEL KRAFT BW 114 GRS BOBINA</v>
          </cell>
          <cell r="G240">
            <v>0.1613</v>
          </cell>
        </row>
        <row r="241">
          <cell r="A241" t="str">
            <v>BB5811000</v>
          </cell>
          <cell r="B241" t="str">
            <v>PAPEL KRAFT BW 65 GRS BOBINA</v>
          </cell>
          <cell r="G241">
            <v>0.1948</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PAIS"/>
      <sheetName val="POR CODIGO"/>
    </sheetNames>
    <sheetDataSet>
      <sheetData sheetId="0">
        <row r="2">
          <cell r="A2" t="str">
            <v>0100015</v>
          </cell>
          <cell r="B2" t="str">
            <v>BLOCK#12 PERF.C.5MMCTA</v>
          </cell>
          <cell r="C2">
            <v>0</v>
          </cell>
          <cell r="D2">
            <v>0.34420000000000001</v>
          </cell>
          <cell r="E2">
            <v>0.34429999999999999</v>
          </cell>
        </row>
        <row r="3">
          <cell r="A3" t="str">
            <v>0100026</v>
          </cell>
          <cell r="B3" t="str">
            <v>HOJAS#12 RAY.BOLSA 100H</v>
          </cell>
          <cell r="C3">
            <v>0</v>
          </cell>
          <cell r="D3">
            <v>0.34439999999999998</v>
          </cell>
          <cell r="E3">
            <v>0.34439999999999998</v>
          </cell>
        </row>
        <row r="4">
          <cell r="A4" t="str">
            <v>0100036</v>
          </cell>
          <cell r="B4" t="str">
            <v>HOJAS P/CARTAP.C.8MM CTA</v>
          </cell>
          <cell r="C4">
            <v>0</v>
          </cell>
          <cell r="D4">
            <v>0.34420000000000001</v>
          </cell>
          <cell r="E4">
            <v>0.34439999999999998</v>
          </cell>
        </row>
        <row r="5">
          <cell r="A5" t="str">
            <v>0100045</v>
          </cell>
          <cell r="B5" t="str">
            <v>HOJAS OFIC.BCO.RAY.C/MARG. 2AG</v>
          </cell>
          <cell r="C5">
            <v>0</v>
          </cell>
          <cell r="D5">
            <v>0.40460000000000002</v>
          </cell>
          <cell r="E5">
            <v>0.40460000000000002</v>
          </cell>
        </row>
        <row r="6">
          <cell r="A6" t="str">
            <v>0100046</v>
          </cell>
          <cell r="B6" t="str">
            <v>HOJAS PERF.OFIC.CUADRO 8mm</v>
          </cell>
          <cell r="C6">
            <v>0</v>
          </cell>
          <cell r="D6">
            <v>0.40460000000000002</v>
          </cell>
          <cell r="E6">
            <v>0.40460000000000002</v>
          </cell>
        </row>
        <row r="7">
          <cell r="A7" t="str">
            <v>0100047</v>
          </cell>
          <cell r="B7" t="str">
            <v>HOJAS PERF.OFICIO LISO 100 H</v>
          </cell>
          <cell r="C7">
            <v>0</v>
          </cell>
          <cell r="D7">
            <v>0.38350000000000001</v>
          </cell>
          <cell r="E7">
            <v>0.38350000000000001</v>
          </cell>
        </row>
        <row r="8">
          <cell r="A8" t="str">
            <v>0110184</v>
          </cell>
          <cell r="B8" t="str">
            <v>CUAD EJEC.AMA PERF.CTA 50HJS 1</v>
          </cell>
          <cell r="C8">
            <v>0</v>
          </cell>
          <cell r="D8">
            <v>0.25</v>
          </cell>
          <cell r="E8">
            <v>0.25</v>
          </cell>
        </row>
        <row r="9">
          <cell r="A9" t="str">
            <v>0110190</v>
          </cell>
          <cell r="B9" t="str">
            <v>CUAD EJEC BCO PERF.CTA. 50H 1</v>
          </cell>
          <cell r="C9">
            <v>0</v>
          </cell>
          <cell r="D9">
            <v>0.2354</v>
          </cell>
          <cell r="E9">
            <v>0.2392</v>
          </cell>
        </row>
        <row r="10">
          <cell r="A10" t="str">
            <v>0110223</v>
          </cell>
          <cell r="B10" t="str">
            <v>BLOCK PERF.CTA.50H BCO RAY (1)</v>
          </cell>
          <cell r="C10">
            <v>0</v>
          </cell>
          <cell r="D10">
            <v>0.23</v>
          </cell>
          <cell r="E10">
            <v>0.23</v>
          </cell>
        </row>
        <row r="11">
          <cell r="A11" t="str">
            <v>0230198</v>
          </cell>
          <cell r="B11" t="str">
            <v>CINTA TRANSPARENTE 2"</v>
          </cell>
          <cell r="C11">
            <v>0.37730000000000002</v>
          </cell>
          <cell r="D11">
            <v>0.37730000000000002</v>
          </cell>
          <cell r="E11">
            <v>0.37730000000000002</v>
          </cell>
        </row>
        <row r="12">
          <cell r="A12" t="str">
            <v>0240010</v>
          </cell>
          <cell r="B12" t="str">
            <v>CONTOMETRO BOND 2 1/4" (100UDS</v>
          </cell>
          <cell r="C12">
            <v>0</v>
          </cell>
          <cell r="D12">
            <v>0.1145</v>
          </cell>
          <cell r="E12">
            <v>0.1145</v>
          </cell>
        </row>
        <row r="13">
          <cell r="A13" t="str">
            <v>0280139</v>
          </cell>
          <cell r="B13" t="str">
            <v>CUAD.ENG.100/200 D.RAY.(GUATEM</v>
          </cell>
          <cell r="C13">
            <v>0</v>
          </cell>
          <cell r="D13">
            <v>0.2054</v>
          </cell>
          <cell r="E13">
            <v>0.2054</v>
          </cell>
        </row>
        <row r="14">
          <cell r="A14" t="str">
            <v>0280165</v>
          </cell>
          <cell r="B14" t="str">
            <v>CUADERNO ENGRAP.#40 RAYADO</v>
          </cell>
          <cell r="C14">
            <v>0</v>
          </cell>
          <cell r="D14">
            <v>9.69E-2</v>
          </cell>
          <cell r="E14">
            <v>9.69E-2</v>
          </cell>
        </row>
        <row r="15">
          <cell r="A15" t="str">
            <v>0280167</v>
          </cell>
          <cell r="B15" t="str">
            <v>CUADERNO ENGRAP.#40 LISO</v>
          </cell>
          <cell r="C15">
            <v>0</v>
          </cell>
          <cell r="D15">
            <v>9.5899999999999999E-2</v>
          </cell>
          <cell r="E15">
            <v>9.5899999999999999E-2</v>
          </cell>
        </row>
        <row r="16">
          <cell r="A16" t="str">
            <v>0280169</v>
          </cell>
          <cell r="B16" t="str">
            <v>CUADERNO ENGRAP.#40 CUAD.8MM.</v>
          </cell>
          <cell r="C16">
            <v>0</v>
          </cell>
          <cell r="D16">
            <v>9.69E-2</v>
          </cell>
          <cell r="E16">
            <v>9.69E-2</v>
          </cell>
        </row>
        <row r="17">
          <cell r="A17" t="str">
            <v>0280170</v>
          </cell>
          <cell r="B17" t="str">
            <v>CUAD.ENG. 80/160 RAYADO</v>
          </cell>
          <cell r="C17">
            <v>0</v>
          </cell>
          <cell r="D17">
            <v>0.16900000000000001</v>
          </cell>
          <cell r="E17">
            <v>0.16900000000000001</v>
          </cell>
        </row>
        <row r="18">
          <cell r="A18" t="str">
            <v>0280170-G</v>
          </cell>
          <cell r="B18" t="str">
            <v>CUAD.ENG. 80/160 RAYADO</v>
          </cell>
          <cell r="C18">
            <v>0</v>
          </cell>
          <cell r="D18">
            <v>0.16900000000000001</v>
          </cell>
          <cell r="E18">
            <v>0.16900000000000001</v>
          </cell>
        </row>
        <row r="19">
          <cell r="A19" t="str">
            <v>0280172</v>
          </cell>
          <cell r="B19" t="str">
            <v>CUADERNO ENGRAP.#80 LISO</v>
          </cell>
          <cell r="C19">
            <v>0</v>
          </cell>
          <cell r="D19">
            <v>0.16900000000000001</v>
          </cell>
          <cell r="E19">
            <v>0.16900000000000001</v>
          </cell>
        </row>
        <row r="20">
          <cell r="A20" t="str">
            <v>0280173</v>
          </cell>
          <cell r="B20" t="str">
            <v>CUAD. ENG. #80 C/5MM</v>
          </cell>
          <cell r="C20">
            <v>0</v>
          </cell>
          <cell r="D20">
            <v>0.1691</v>
          </cell>
          <cell r="E20">
            <v>0.1691</v>
          </cell>
        </row>
        <row r="21">
          <cell r="A21" t="str">
            <v>0280174</v>
          </cell>
          <cell r="B21" t="str">
            <v>CUADERNO ENGRAP.#80 CUAD.8MM.</v>
          </cell>
          <cell r="C21">
            <v>0</v>
          </cell>
          <cell r="D21">
            <v>0.16900000000000001</v>
          </cell>
          <cell r="E21">
            <v>0.16900000000000001</v>
          </cell>
        </row>
        <row r="22">
          <cell r="A22" t="str">
            <v>0280174-G</v>
          </cell>
          <cell r="B22" t="str">
            <v>CUADERNO ENGRAP.#80 CUAD.8MM.</v>
          </cell>
          <cell r="C22">
            <v>0</v>
          </cell>
          <cell r="D22">
            <v>0.16900000000000001</v>
          </cell>
          <cell r="E22">
            <v>0.16900000000000001</v>
          </cell>
        </row>
        <row r="23">
          <cell r="A23" t="str">
            <v>0280203</v>
          </cell>
          <cell r="B23" t="str">
            <v>CUADERNO ENGRAP.#100 RAYADO</v>
          </cell>
          <cell r="C23">
            <v>0</v>
          </cell>
          <cell r="D23">
            <v>0.11550000000000001</v>
          </cell>
          <cell r="E23">
            <v>0.11550000000000001</v>
          </cell>
        </row>
        <row r="24">
          <cell r="A24" t="str">
            <v>0280204</v>
          </cell>
          <cell r="B24" t="str">
            <v>CUADERNO ENGRAP.#100 D.RAYADO</v>
          </cell>
          <cell r="C24">
            <v>0</v>
          </cell>
          <cell r="D24">
            <v>0.11550000000000001</v>
          </cell>
          <cell r="E24">
            <v>0.11550000000000001</v>
          </cell>
        </row>
        <row r="25">
          <cell r="A25" t="str">
            <v>0280207</v>
          </cell>
          <cell r="B25" t="str">
            <v>CUADERNO ENGRAP.#100 CUAD.8MM.</v>
          </cell>
          <cell r="C25">
            <v>0</v>
          </cell>
          <cell r="D25">
            <v>0.11550000000000001</v>
          </cell>
          <cell r="E25">
            <v>0.11550000000000001</v>
          </cell>
        </row>
        <row r="26">
          <cell r="A26" t="str">
            <v>0280216</v>
          </cell>
          <cell r="B26" t="str">
            <v>CUADERNO ENGRAP.#200 RAYADO</v>
          </cell>
          <cell r="C26">
            <v>0</v>
          </cell>
          <cell r="D26">
            <v>0.2054</v>
          </cell>
          <cell r="E26">
            <v>0.2054</v>
          </cell>
        </row>
        <row r="27">
          <cell r="A27" t="str">
            <v>0280217</v>
          </cell>
          <cell r="B27" t="str">
            <v>CUADERNO ENGRAP.#200 D.RAYADO</v>
          </cell>
          <cell r="C27">
            <v>0</v>
          </cell>
          <cell r="D27">
            <v>0.2054</v>
          </cell>
          <cell r="E27">
            <v>0.2054</v>
          </cell>
        </row>
        <row r="28">
          <cell r="A28" t="str">
            <v>0280218</v>
          </cell>
          <cell r="B28" t="str">
            <v>CUADERNO ENGRAP.#200 LISO</v>
          </cell>
          <cell r="C28">
            <v>0</v>
          </cell>
          <cell r="D28">
            <v>0.20280000000000001</v>
          </cell>
          <cell r="E28">
            <v>0.20280000000000001</v>
          </cell>
        </row>
        <row r="29">
          <cell r="A29" t="str">
            <v>0280220</v>
          </cell>
          <cell r="B29" t="str">
            <v>CUAD.ENGRAP.#200 CUAD.8MM</v>
          </cell>
          <cell r="C29">
            <v>0</v>
          </cell>
          <cell r="D29">
            <v>0.2054</v>
          </cell>
          <cell r="E29">
            <v>0.2054</v>
          </cell>
        </row>
        <row r="30">
          <cell r="A30" t="str">
            <v>0280268</v>
          </cell>
          <cell r="B30" t="str">
            <v>CUAD. ENG. 50/100 DIS.RAY</v>
          </cell>
          <cell r="C30">
            <v>0</v>
          </cell>
          <cell r="D30">
            <v>0.1154</v>
          </cell>
          <cell r="E30">
            <v>0.1154</v>
          </cell>
        </row>
        <row r="31">
          <cell r="A31" t="str">
            <v>0280378</v>
          </cell>
          <cell r="B31" t="str">
            <v>CUAD.COSIDO PEQUEÑ.100/200 RAY</v>
          </cell>
          <cell r="C31">
            <v>0</v>
          </cell>
          <cell r="D31">
            <v>0.22120000000000001</v>
          </cell>
          <cell r="E31">
            <v>0.22120000000000001</v>
          </cell>
        </row>
        <row r="32">
          <cell r="A32" t="str">
            <v>0280391</v>
          </cell>
          <cell r="B32" t="str">
            <v>CUAD. COS.MED. 100/200 RAY.COO</v>
          </cell>
          <cell r="C32">
            <v>0.32919999999999999</v>
          </cell>
          <cell r="D32">
            <v>0.32919999999999999</v>
          </cell>
          <cell r="E32">
            <v>0.32919999999999999</v>
          </cell>
        </row>
        <row r="33">
          <cell r="A33" t="str">
            <v>0280526</v>
          </cell>
          <cell r="B33" t="str">
            <v>CUAD. COS.PEQ.100/200 DIS.D.RA</v>
          </cell>
          <cell r="C33">
            <v>0</v>
          </cell>
          <cell r="D33">
            <v>0.27660000000000001</v>
          </cell>
          <cell r="E33">
            <v>0.27660000000000001</v>
          </cell>
        </row>
        <row r="34">
          <cell r="A34" t="str">
            <v>0280681</v>
          </cell>
          <cell r="B34" t="str">
            <v>CUAD.COS.PEQ.50/100RAY.NBA</v>
          </cell>
          <cell r="C34">
            <v>0.1341</v>
          </cell>
          <cell r="D34">
            <v>0.1341</v>
          </cell>
          <cell r="E34">
            <v>0.1341</v>
          </cell>
        </row>
        <row r="35">
          <cell r="A35" t="str">
            <v>0280682</v>
          </cell>
          <cell r="B35" t="str">
            <v>CUAD.COS.PEQ.100/200 NBA RAY</v>
          </cell>
          <cell r="C35">
            <v>0.22109999999999999</v>
          </cell>
          <cell r="D35">
            <v>0.22109999999999999</v>
          </cell>
          <cell r="E35">
            <v>0.22109999999999999</v>
          </cell>
        </row>
        <row r="36">
          <cell r="A36" t="str">
            <v>0280683</v>
          </cell>
          <cell r="B36" t="str">
            <v>CUAD.COS.MED.100/200 R.NBA</v>
          </cell>
          <cell r="C36">
            <v>0</v>
          </cell>
          <cell r="D36">
            <v>0.33639999999999998</v>
          </cell>
          <cell r="E36">
            <v>0.33639999999999998</v>
          </cell>
        </row>
        <row r="37">
          <cell r="A37" t="str">
            <v>0290002</v>
          </cell>
          <cell r="B37" t="str">
            <v>CUAD ESP.MINIMASTER 170/340 PG</v>
          </cell>
          <cell r="C37">
            <v>0</v>
          </cell>
          <cell r="D37">
            <v>0.26429999999999998</v>
          </cell>
          <cell r="E37">
            <v>0.26429999999999998</v>
          </cell>
        </row>
        <row r="38">
          <cell r="A38" t="str">
            <v>0290004</v>
          </cell>
          <cell r="B38" t="str">
            <v>CUADERNO ESP. MASTER 170/340</v>
          </cell>
          <cell r="C38">
            <v>0</v>
          </cell>
          <cell r="D38">
            <v>0.7883</v>
          </cell>
          <cell r="E38">
            <v>0.7883</v>
          </cell>
        </row>
        <row r="39">
          <cell r="A39" t="str">
            <v>0290031</v>
          </cell>
          <cell r="B39" t="str">
            <v>CUAD.8X10.5 CAVAL100/200 D"O"R</v>
          </cell>
          <cell r="C39">
            <v>0</v>
          </cell>
          <cell r="D39">
            <v>0.57030000000000003</v>
          </cell>
          <cell r="E39">
            <v>0.57030000000000003</v>
          </cell>
        </row>
        <row r="40">
          <cell r="A40" t="str">
            <v>0290035</v>
          </cell>
          <cell r="B40" t="str">
            <v>CUAD.8X10.5 ESP.100/200 D"O"R</v>
          </cell>
          <cell r="C40">
            <v>0</v>
          </cell>
          <cell r="D40">
            <v>0.78800000000000003</v>
          </cell>
          <cell r="E40">
            <v>0.78800000000000003</v>
          </cell>
        </row>
        <row r="41">
          <cell r="A41" t="str">
            <v>0290069</v>
          </cell>
          <cell r="B41" t="str">
            <v>CUAD.ESP.ECOLOGICO 1OOH.RAY #1</v>
          </cell>
          <cell r="C41">
            <v>0</v>
          </cell>
          <cell r="D41">
            <v>0.47710000000000002</v>
          </cell>
          <cell r="E41">
            <v>0.47710000000000002</v>
          </cell>
        </row>
        <row r="42">
          <cell r="A42" t="str">
            <v>0290113</v>
          </cell>
          <cell r="B42" t="str">
            <v>CUAD. ESP. #1 RAY. 100H</v>
          </cell>
          <cell r="C42">
            <v>0</v>
          </cell>
          <cell r="D42">
            <v>0.38300000000000001</v>
          </cell>
          <cell r="E42">
            <v>0.38300000000000001</v>
          </cell>
        </row>
        <row r="43">
          <cell r="A43" t="str">
            <v>0290116</v>
          </cell>
          <cell r="B43" t="str">
            <v>CUAD.UNIVERSITARIO #1 LISO</v>
          </cell>
          <cell r="C43">
            <v>0</v>
          </cell>
          <cell r="D43">
            <v>0.3251</v>
          </cell>
          <cell r="E43">
            <v>0.3251</v>
          </cell>
        </row>
        <row r="44">
          <cell r="A44" t="str">
            <v>0290125</v>
          </cell>
          <cell r="B44" t="str">
            <v>CUAD.UNIVERSITARIO #3 RAYADO</v>
          </cell>
          <cell r="C44">
            <v>0.30309999999999998</v>
          </cell>
          <cell r="D44">
            <v>0.30309999999999998</v>
          </cell>
          <cell r="E44">
            <v>0.30309999999999998</v>
          </cell>
        </row>
        <row r="45">
          <cell r="A45" t="str">
            <v>0290127</v>
          </cell>
          <cell r="B45" t="str">
            <v>CUAD.UNIVERSITARIO #3 CUAD 5MM</v>
          </cell>
          <cell r="C45">
            <v>0.2853</v>
          </cell>
          <cell r="D45">
            <v>0.2853</v>
          </cell>
          <cell r="E45">
            <v>0.2853</v>
          </cell>
        </row>
        <row r="46">
          <cell r="A46" t="str">
            <v>0290129</v>
          </cell>
          <cell r="B46" t="str">
            <v>CUAD.UNIVERSITARIO #8 RAYADO</v>
          </cell>
          <cell r="C46">
            <v>0</v>
          </cell>
          <cell r="D46">
            <v>0.16839999999999999</v>
          </cell>
          <cell r="E46">
            <v>0.16839999999999999</v>
          </cell>
        </row>
        <row r="47">
          <cell r="A47" t="str">
            <v>0290131</v>
          </cell>
          <cell r="B47" t="str">
            <v>CUAD.UNIVERSITARIO #10 RAYADO</v>
          </cell>
          <cell r="C47">
            <v>0</v>
          </cell>
          <cell r="D47">
            <v>0.22189999999999999</v>
          </cell>
          <cell r="E47">
            <v>0.22189999999999999</v>
          </cell>
        </row>
        <row r="48">
          <cell r="A48" t="str">
            <v>0290136</v>
          </cell>
          <cell r="B48" t="str">
            <v>CUAD.SILUETA #1 RAYADO</v>
          </cell>
          <cell r="C48">
            <v>0</v>
          </cell>
          <cell r="D48">
            <v>0.34789999999999999</v>
          </cell>
          <cell r="E48">
            <v>0.34789999999999999</v>
          </cell>
        </row>
        <row r="49">
          <cell r="A49" t="str">
            <v>0290138</v>
          </cell>
          <cell r="B49" t="str">
            <v>CUAD.SILUETA #1 CUAD 5MM.</v>
          </cell>
          <cell r="C49">
            <v>0</v>
          </cell>
          <cell r="D49">
            <v>0.33260000000000001</v>
          </cell>
          <cell r="E49">
            <v>0.33260000000000001</v>
          </cell>
        </row>
        <row r="50">
          <cell r="A50" t="str">
            <v>0290139</v>
          </cell>
          <cell r="B50" t="str">
            <v>CUAD.SILUETA #1 CUAD 8MM.</v>
          </cell>
          <cell r="C50">
            <v>0</v>
          </cell>
          <cell r="D50">
            <v>0.34789999999999999</v>
          </cell>
          <cell r="E50">
            <v>0.34789999999999999</v>
          </cell>
        </row>
        <row r="51">
          <cell r="A51" t="str">
            <v>0290140</v>
          </cell>
          <cell r="B51" t="str">
            <v>CUAD.SILUETA #2 RAYADO</v>
          </cell>
          <cell r="C51">
            <v>0</v>
          </cell>
          <cell r="D51">
            <v>0.19259999999999999</v>
          </cell>
          <cell r="E51">
            <v>0.19259999999999999</v>
          </cell>
        </row>
        <row r="52">
          <cell r="A52" t="str">
            <v>0290142</v>
          </cell>
          <cell r="B52" t="str">
            <v>CUAD.SILUETA #3 RAYADO</v>
          </cell>
          <cell r="C52">
            <v>0</v>
          </cell>
          <cell r="D52">
            <v>0.29199999999999998</v>
          </cell>
          <cell r="E52">
            <v>0.29199999999999998</v>
          </cell>
        </row>
        <row r="53">
          <cell r="A53" t="str">
            <v>0290144</v>
          </cell>
          <cell r="B53" t="str">
            <v>CUAD.SILUETA #3 CUAD 5MM.</v>
          </cell>
          <cell r="C53">
            <v>0.2853</v>
          </cell>
          <cell r="D53">
            <v>0.2853</v>
          </cell>
          <cell r="E53">
            <v>0.28549999999999998</v>
          </cell>
        </row>
        <row r="54">
          <cell r="A54" t="str">
            <v>0290145</v>
          </cell>
          <cell r="B54" t="str">
            <v>CUAD.SILUETA #3 CUAD 8MM.</v>
          </cell>
          <cell r="C54">
            <v>0</v>
          </cell>
          <cell r="D54">
            <v>0.29199999999999998</v>
          </cell>
          <cell r="E54">
            <v>0.29199999999999998</v>
          </cell>
        </row>
        <row r="55">
          <cell r="A55" t="str">
            <v>0290159</v>
          </cell>
          <cell r="B55" t="str">
            <v>CUAD.SILUETA #2 CUAD 8MM.</v>
          </cell>
          <cell r="C55">
            <v>0</v>
          </cell>
          <cell r="D55">
            <v>0.20039999999999999</v>
          </cell>
          <cell r="E55">
            <v>0.20039999999999999</v>
          </cell>
        </row>
        <row r="56">
          <cell r="A56" t="str">
            <v>0290191</v>
          </cell>
          <cell r="B56" t="str">
            <v>CUAD.NOTEBOOK ESP. 100H RAY</v>
          </cell>
          <cell r="C56">
            <v>0</v>
          </cell>
          <cell r="D56">
            <v>0.51229999999999998</v>
          </cell>
          <cell r="E56">
            <v>0.51229999999999998</v>
          </cell>
        </row>
        <row r="57">
          <cell r="A57" t="str">
            <v>0290394</v>
          </cell>
          <cell r="B57" t="str">
            <v>CUAD.NOTEBOOK 8X10¢ 60H RAY</v>
          </cell>
          <cell r="C57">
            <v>0</v>
          </cell>
          <cell r="D57">
            <v>0.27500000000000002</v>
          </cell>
          <cell r="E57">
            <v>0.27500000000000002</v>
          </cell>
        </row>
        <row r="58">
          <cell r="A58" t="str">
            <v>0290456</v>
          </cell>
          <cell r="B58" t="str">
            <v>CUAD. NOTEBOOK 70H RAY.8X10¢</v>
          </cell>
          <cell r="C58">
            <v>0.3347</v>
          </cell>
          <cell r="D58">
            <v>0.3347</v>
          </cell>
          <cell r="E58">
            <v>9.5999999999999992E-3</v>
          </cell>
        </row>
        <row r="59">
          <cell r="A59" t="str">
            <v>0290490</v>
          </cell>
          <cell r="B59" t="str">
            <v>CUADERNO NOTEBOOK 102-60  RAY.</v>
          </cell>
          <cell r="C59">
            <v>0</v>
          </cell>
          <cell r="D59">
            <v>0.17280000000000001</v>
          </cell>
          <cell r="E59">
            <v>0.17280000000000001</v>
          </cell>
        </row>
        <row r="60">
          <cell r="A60" t="str">
            <v>0290599</v>
          </cell>
          <cell r="B60" t="str">
            <v>CUAD. NOTEBOOK 8X10¢ RAY.80H</v>
          </cell>
          <cell r="C60">
            <v>0.48549999999999999</v>
          </cell>
          <cell r="D60">
            <v>0.48559999999999998</v>
          </cell>
          <cell r="E60">
            <v>0.48559999999999998</v>
          </cell>
        </row>
        <row r="61">
          <cell r="A61" t="str">
            <v>0290622</v>
          </cell>
          <cell r="B61" t="str">
            <v>CUAD. ESP. 8X10¢ DISNEY D"O</v>
          </cell>
          <cell r="C61">
            <v>0</v>
          </cell>
          <cell r="D61">
            <v>0.72550000000000003</v>
          </cell>
          <cell r="E61">
            <v>0.72550000000000003</v>
          </cell>
        </row>
        <row r="62">
          <cell r="A62" t="str">
            <v>0290628</v>
          </cell>
          <cell r="B62" t="str">
            <v>CUAD.ESP. 80/160 NICKELODEON R</v>
          </cell>
          <cell r="C62">
            <v>0</v>
          </cell>
          <cell r="D62">
            <v>0.3362</v>
          </cell>
          <cell r="E62">
            <v>0.3362</v>
          </cell>
        </row>
        <row r="63">
          <cell r="A63" t="str">
            <v>0290631</v>
          </cell>
          <cell r="B63" t="str">
            <v>CUA.D"O" 80/160 JEANS TEEN RAY</v>
          </cell>
          <cell r="C63">
            <v>0</v>
          </cell>
          <cell r="D63">
            <v>0.3362</v>
          </cell>
          <cell r="E63">
            <v>0.3362</v>
          </cell>
        </row>
        <row r="64">
          <cell r="A64" t="str">
            <v>0350047</v>
          </cell>
          <cell r="B64" t="str">
            <v>FOLDERS EXECUTIVE CARTA (100UD</v>
          </cell>
          <cell r="C64">
            <v>2.4E-2</v>
          </cell>
          <cell r="D64">
            <v>2.4E-2</v>
          </cell>
          <cell r="E64">
            <v>1.9699999999999999E-2</v>
          </cell>
        </row>
        <row r="65">
          <cell r="A65" t="str">
            <v>0350057</v>
          </cell>
          <cell r="B65" t="str">
            <v>FOLDERS HISPACOL.CAT.NVO.(100U</v>
          </cell>
          <cell r="C65">
            <v>0</v>
          </cell>
          <cell r="D65">
            <v>2.1100000000000001E-2</v>
          </cell>
          <cell r="E65">
            <v>2.1100000000000001E-2</v>
          </cell>
        </row>
        <row r="66">
          <cell r="A66" t="str">
            <v>0350103</v>
          </cell>
          <cell r="B66" t="str">
            <v>FOLDERS EXECUTIVE CARTA S/CAJA</v>
          </cell>
          <cell r="C66">
            <v>0</v>
          </cell>
          <cell r="D66">
            <v>2.2100000000000002E-2</v>
          </cell>
          <cell r="E66">
            <v>2.2200000000000001E-2</v>
          </cell>
        </row>
        <row r="67">
          <cell r="A67" t="str">
            <v>0350103-S</v>
          </cell>
          <cell r="B67" t="str">
            <v>FOLDER EXECUTIVO CARTA 2░</v>
          </cell>
          <cell r="C67">
            <v>0</v>
          </cell>
          <cell r="D67">
            <v>2.2100000000000002E-2</v>
          </cell>
          <cell r="E67">
            <v>2.2100000000000002E-2</v>
          </cell>
        </row>
        <row r="68">
          <cell r="A68" t="str">
            <v>0350104</v>
          </cell>
          <cell r="B68" t="str">
            <v>FOLDERS EXECUTIVE T/O B-110 S/</v>
          </cell>
          <cell r="C68">
            <v>0</v>
          </cell>
          <cell r="D68">
            <v>2.6100000000000002E-2</v>
          </cell>
          <cell r="E68">
            <v>2.6100000000000002E-2</v>
          </cell>
        </row>
        <row r="69">
          <cell r="A69" t="str">
            <v>0480011</v>
          </cell>
          <cell r="B69" t="str">
            <v>LIB.FICHAS ESCOLARES 5 x 8</v>
          </cell>
          <cell r="C69">
            <v>0.20930000000000001</v>
          </cell>
          <cell r="D69">
            <v>0.20930000000000001</v>
          </cell>
          <cell r="E69">
            <v>0.20930000000000001</v>
          </cell>
        </row>
        <row r="70">
          <cell r="A70" t="str">
            <v>0480014</v>
          </cell>
          <cell r="B70" t="str">
            <v>CUAD.ESPIRAL POSTAL RAY50 HJS</v>
          </cell>
          <cell r="C70">
            <v>0</v>
          </cell>
          <cell r="D70">
            <v>8.7800000000000003E-2</v>
          </cell>
          <cell r="E70">
            <v>8.7800000000000003E-2</v>
          </cell>
        </row>
        <row r="71">
          <cell r="A71" t="str">
            <v>0480019</v>
          </cell>
          <cell r="B71" t="str">
            <v>CUAD.DIB.RCTES.NICKELODEON</v>
          </cell>
          <cell r="C71">
            <v>0</v>
          </cell>
          <cell r="D71">
            <v>0.2397</v>
          </cell>
          <cell r="E71">
            <v>0.2379</v>
          </cell>
        </row>
        <row r="72">
          <cell r="A72" t="str">
            <v>0480074</v>
          </cell>
          <cell r="B72" t="str">
            <v>CUAD.TAQUIGRAFIA HISPASA 70HJS</v>
          </cell>
          <cell r="C72">
            <v>0.18190000000000001</v>
          </cell>
          <cell r="D72">
            <v>0.18190000000000001</v>
          </cell>
          <cell r="E72">
            <v>0.18190000000000001</v>
          </cell>
        </row>
        <row r="73">
          <cell r="A73" t="str">
            <v>0480160</v>
          </cell>
          <cell r="B73" t="str">
            <v>CUAD.CONSTRUCCION CARTA 26HJS.</v>
          </cell>
          <cell r="C73">
            <v>0</v>
          </cell>
          <cell r="D73">
            <v>0.36370000000000002</v>
          </cell>
          <cell r="E73">
            <v>0.36370000000000002</v>
          </cell>
        </row>
        <row r="74">
          <cell r="A74" t="str">
            <v>0480161</v>
          </cell>
          <cell r="B74" t="str">
            <v>CUAD.DE LUSTRE CARTA 24 HJS.</v>
          </cell>
          <cell r="C74">
            <v>0</v>
          </cell>
          <cell r="D74">
            <v>0.2555</v>
          </cell>
          <cell r="E74">
            <v>0.2555</v>
          </cell>
        </row>
        <row r="75">
          <cell r="A75" t="str">
            <v>0480212</v>
          </cell>
          <cell r="B75" t="str">
            <v>CUAD.TAQUIGRAFIA ACCES 60H BCO</v>
          </cell>
          <cell r="C75">
            <v>0</v>
          </cell>
          <cell r="D75">
            <v>0.16289999999999999</v>
          </cell>
          <cell r="E75">
            <v>0.16289999999999999</v>
          </cell>
        </row>
        <row r="76">
          <cell r="A76" t="str">
            <v>0540034</v>
          </cell>
          <cell r="B76" t="str">
            <v>PAP.BOND 20 BCO.30X40(31.16)SE</v>
          </cell>
          <cell r="C76">
            <v>0</v>
          </cell>
          <cell r="D76">
            <v>4.8899999999999999E-2</v>
          </cell>
          <cell r="E76">
            <v>5.0700000000000002E-2</v>
          </cell>
        </row>
        <row r="77">
          <cell r="A77" t="str">
            <v>0540056</v>
          </cell>
          <cell r="B77" t="str">
            <v>HOJ.DE BOND BCO.CTA.B-20 B.100</v>
          </cell>
          <cell r="C77">
            <v>0</v>
          </cell>
          <cell r="D77">
            <v>0.42720000000000002</v>
          </cell>
          <cell r="E77">
            <v>0.42980000000000002</v>
          </cell>
        </row>
        <row r="78">
          <cell r="A78" t="str">
            <v>0540057</v>
          </cell>
          <cell r="B78" t="str">
            <v>HOJAS BOND BCO OFI B20  100H</v>
          </cell>
          <cell r="C78">
            <v>0</v>
          </cell>
          <cell r="D78">
            <v>0.50090000000000001</v>
          </cell>
          <cell r="E78">
            <v>0.50800000000000001</v>
          </cell>
        </row>
        <row r="79">
          <cell r="A79" t="str">
            <v>0550017</v>
          </cell>
          <cell r="B79" t="str">
            <v>PAP.OFI.CUAD.8MM.C/U (CUADERN)</v>
          </cell>
          <cell r="C79">
            <v>0</v>
          </cell>
          <cell r="D79">
            <v>3.9600000000000003E-2</v>
          </cell>
          <cell r="E79">
            <v>3.9600000000000003E-2</v>
          </cell>
        </row>
        <row r="80">
          <cell r="A80" t="str">
            <v>0590106</v>
          </cell>
          <cell r="B80" t="str">
            <v>PAP.LUSTRE VERDE 20X30</v>
          </cell>
          <cell r="C80">
            <v>0</v>
          </cell>
          <cell r="D80">
            <v>3.7999999999999999E-2</v>
          </cell>
          <cell r="E80">
            <v>3.7999999999999999E-2</v>
          </cell>
        </row>
        <row r="81">
          <cell r="A81" t="str">
            <v>0590108</v>
          </cell>
          <cell r="B81" t="str">
            <v>PAP.LUSTRE NARANJA 20X30</v>
          </cell>
          <cell r="C81">
            <v>0</v>
          </cell>
          <cell r="D81">
            <v>3.7999999999999999E-2</v>
          </cell>
          <cell r="E81">
            <v>3.7999999999999999E-2</v>
          </cell>
        </row>
        <row r="82">
          <cell r="A82" t="str">
            <v>0590109</v>
          </cell>
          <cell r="B82" t="str">
            <v>PAP.LUSTRE NEGRO 20X30</v>
          </cell>
          <cell r="C82">
            <v>0</v>
          </cell>
          <cell r="D82">
            <v>3.7999999999999999E-2</v>
          </cell>
          <cell r="E82">
            <v>3.7999999999999999E-2</v>
          </cell>
        </row>
        <row r="83">
          <cell r="A83" t="str">
            <v>0590111</v>
          </cell>
          <cell r="B83" t="str">
            <v>PAP.LUSTRE CAFE 20X30</v>
          </cell>
          <cell r="C83">
            <v>0</v>
          </cell>
          <cell r="D83">
            <v>3.7999999999999999E-2</v>
          </cell>
          <cell r="E83">
            <v>3.7999999999999999E-2</v>
          </cell>
        </row>
        <row r="84">
          <cell r="A84" t="str">
            <v>0700008</v>
          </cell>
          <cell r="B84" t="str">
            <v>CART.INDEX AMA. 24X30</v>
          </cell>
          <cell r="C84">
            <v>5.67E-2</v>
          </cell>
          <cell r="D84">
            <v>5.67E-2</v>
          </cell>
          <cell r="E84">
            <v>2.35E-2</v>
          </cell>
        </row>
        <row r="85">
          <cell r="A85" t="str">
            <v>0700009</v>
          </cell>
          <cell r="B85" t="str">
            <v>CART.INDEX VDE. 24X30</v>
          </cell>
          <cell r="C85">
            <v>0</v>
          </cell>
          <cell r="D85">
            <v>0</v>
          </cell>
          <cell r="E85">
            <v>5.67E-2</v>
          </cell>
        </row>
        <row r="86">
          <cell r="A86" t="str">
            <v>0700010</v>
          </cell>
          <cell r="B86" t="str">
            <v>CART.INDEX 150G VDE 25 ¢ X 30¢</v>
          </cell>
          <cell r="C86">
            <v>0</v>
          </cell>
          <cell r="D86">
            <v>6.1199999999999997E-2</v>
          </cell>
          <cell r="E86">
            <v>6.1199999999999997E-2</v>
          </cell>
        </row>
        <row r="87">
          <cell r="A87" t="str">
            <v>0700011</v>
          </cell>
          <cell r="B87" t="str">
            <v>CART.INDEX.150G CEL.25¢ X 30¢</v>
          </cell>
          <cell r="C87">
            <v>0</v>
          </cell>
          <cell r="D87">
            <v>6.1199999999999997E-2</v>
          </cell>
          <cell r="E87">
            <v>6.1199999999999997E-2</v>
          </cell>
        </row>
        <row r="88">
          <cell r="A88" t="str">
            <v>0700013</v>
          </cell>
          <cell r="B88" t="str">
            <v>CART. INDEX. BCA. 25¢X30¢ SE</v>
          </cell>
          <cell r="C88">
            <v>0</v>
          </cell>
          <cell r="D88">
            <v>6.6400000000000001E-2</v>
          </cell>
          <cell r="E88">
            <v>5.79E-2</v>
          </cell>
        </row>
        <row r="89">
          <cell r="A89" t="str">
            <v>0700014</v>
          </cell>
          <cell r="B89" t="str">
            <v>CARTRT. INDEX 150G. CELESTE 24</v>
          </cell>
          <cell r="C89">
            <v>5.67E-2</v>
          </cell>
          <cell r="D89">
            <v>0</v>
          </cell>
          <cell r="E89">
            <v>5.67E-2</v>
          </cell>
        </row>
        <row r="90">
          <cell r="A90" t="str">
            <v>0700808</v>
          </cell>
          <cell r="B90" t="str">
            <v>CART.INDEX AMA150G 25.5x30.5SE</v>
          </cell>
          <cell r="C90">
            <v>0</v>
          </cell>
          <cell r="D90">
            <v>6.1100000000000002E-2</v>
          </cell>
          <cell r="E90">
            <v>4.1099999999999998E-2</v>
          </cell>
        </row>
        <row r="91">
          <cell r="A91" t="str">
            <v>0760008</v>
          </cell>
          <cell r="B91" t="str">
            <v>LIBRO LOS MILAGROS SI OCURREN</v>
          </cell>
          <cell r="C91">
            <v>0</v>
          </cell>
          <cell r="D91">
            <v>0.91890000000000005</v>
          </cell>
          <cell r="E91">
            <v>0.91890000000000005</v>
          </cell>
        </row>
        <row r="92">
          <cell r="A92" t="str">
            <v>0760024</v>
          </cell>
          <cell r="B92" t="str">
            <v>EL PODER DE LOS SACRAMENTOS</v>
          </cell>
          <cell r="C92">
            <v>0</v>
          </cell>
          <cell r="D92">
            <v>0.37459999999999999</v>
          </cell>
          <cell r="E92">
            <v>0.37459999999999999</v>
          </cell>
        </row>
        <row r="93">
          <cell r="A93" t="str">
            <v>0760043</v>
          </cell>
          <cell r="B93" t="str">
            <v>LA BIBLIA ANTE EL DESAF.SECTAS</v>
          </cell>
          <cell r="C93">
            <v>0</v>
          </cell>
          <cell r="D93">
            <v>0.3987</v>
          </cell>
          <cell r="E93">
            <v>0.3987</v>
          </cell>
        </row>
        <row r="94">
          <cell r="A94" t="str">
            <v>0760048</v>
          </cell>
          <cell r="B94" t="str">
            <v>LIBRO "MARIA DE NAPOLES"</v>
          </cell>
          <cell r="C94">
            <v>0</v>
          </cell>
          <cell r="D94">
            <v>0.4178</v>
          </cell>
          <cell r="E94">
            <v>0.4178</v>
          </cell>
        </row>
        <row r="95">
          <cell r="A95" t="str">
            <v>0760051</v>
          </cell>
          <cell r="B95" t="str">
            <v>LIB.RE.ORA CON EL CORAZON</v>
          </cell>
          <cell r="C95">
            <v>0</v>
          </cell>
          <cell r="D95">
            <v>0.48380000000000001</v>
          </cell>
          <cell r="E95">
            <v>0.48380000000000001</v>
          </cell>
        </row>
        <row r="96">
          <cell r="A96" t="str">
            <v>0760093</v>
          </cell>
          <cell r="B96" t="str">
            <v>REFLEXIONES DE LA MADRE DE</v>
          </cell>
          <cell r="C96">
            <v>0</v>
          </cell>
          <cell r="D96">
            <v>0.26729999999999998</v>
          </cell>
          <cell r="E96">
            <v>0.26729999999999998</v>
          </cell>
        </row>
        <row r="97">
          <cell r="A97" t="str">
            <v>0760097</v>
          </cell>
          <cell r="B97" t="str">
            <v>LLAMADOS A SER IMAGEN DE CRIST</v>
          </cell>
          <cell r="C97">
            <v>0</v>
          </cell>
          <cell r="D97">
            <v>0.71089999999999998</v>
          </cell>
          <cell r="E97">
            <v>0.71089999999999998</v>
          </cell>
        </row>
        <row r="98">
          <cell r="A98" t="str">
            <v>0760169</v>
          </cell>
          <cell r="B98" t="str">
            <v>LIB.RE.TRATADO VERDADERA DEVOC</v>
          </cell>
          <cell r="C98">
            <v>0</v>
          </cell>
          <cell r="D98">
            <v>0.53349999999999997</v>
          </cell>
          <cell r="E98">
            <v>0.53349999999999997</v>
          </cell>
        </row>
        <row r="99">
          <cell r="A99" t="str">
            <v>0760170</v>
          </cell>
          <cell r="B99" t="str">
            <v>LIB.RE.CARTA A LOS ENFERMOS</v>
          </cell>
          <cell r="C99">
            <v>0</v>
          </cell>
          <cell r="D99">
            <v>8.4000000000000005E-2</v>
          </cell>
          <cell r="E99">
            <v>8.4000000000000005E-2</v>
          </cell>
        </row>
        <row r="100">
          <cell r="A100" t="str">
            <v>0760190</v>
          </cell>
          <cell r="B100" t="str">
            <v>LIB.RE.EL PODER DEL ROSARIO</v>
          </cell>
          <cell r="C100">
            <v>0</v>
          </cell>
          <cell r="D100">
            <v>0</v>
          </cell>
          <cell r="E100">
            <v>0.25059999999999999</v>
          </cell>
        </row>
        <row r="101">
          <cell r="A101" t="str">
            <v>0760192</v>
          </cell>
          <cell r="B101" t="str">
            <v>LIBRO MEDJUGORGE EL MENSAJE</v>
          </cell>
          <cell r="C101">
            <v>0</v>
          </cell>
          <cell r="D101">
            <v>1.6669</v>
          </cell>
          <cell r="E101">
            <v>1.6669</v>
          </cell>
        </row>
        <row r="102">
          <cell r="A102" t="str">
            <v>0760193</v>
          </cell>
          <cell r="B102" t="str">
            <v>LIB.RE.LIBRO EL APOCALIPSIS</v>
          </cell>
          <cell r="C102">
            <v>0</v>
          </cell>
          <cell r="D102">
            <v>0.58560000000000001</v>
          </cell>
          <cell r="E102">
            <v>0.58560000000000001</v>
          </cell>
        </row>
        <row r="103">
          <cell r="A103" t="str">
            <v>0760203</v>
          </cell>
          <cell r="B103" t="str">
            <v>LIB.RE.COLOR.MILAGRO DEL TEPEY</v>
          </cell>
          <cell r="C103">
            <v>0</v>
          </cell>
          <cell r="D103">
            <v>0.1986</v>
          </cell>
          <cell r="E103">
            <v>0.1986</v>
          </cell>
        </row>
        <row r="104">
          <cell r="A104" t="str">
            <v>0760275</v>
          </cell>
          <cell r="B104" t="str">
            <v>LIB.DE COL.OBR.DE MISERICORDIA</v>
          </cell>
          <cell r="C104">
            <v>0</v>
          </cell>
          <cell r="D104">
            <v>0.27700000000000002</v>
          </cell>
          <cell r="E104">
            <v>0.27700000000000002</v>
          </cell>
        </row>
        <row r="105">
          <cell r="A105" t="str">
            <v>0760280</v>
          </cell>
          <cell r="B105" t="str">
            <v>LIB.RE.PLIEGO DE 2 ESTAMPAS</v>
          </cell>
          <cell r="C105">
            <v>0</v>
          </cell>
          <cell r="D105">
            <v>7.1099999999999997E-2</v>
          </cell>
          <cell r="E105">
            <v>7.1099999999999997E-2</v>
          </cell>
        </row>
        <row r="106">
          <cell r="A106" t="str">
            <v>0760299</v>
          </cell>
          <cell r="B106" t="str">
            <v>LIBRO LA PERFECTA CONSAGRACION</v>
          </cell>
          <cell r="C106">
            <v>0</v>
          </cell>
          <cell r="D106">
            <v>0.21279999999999999</v>
          </cell>
          <cell r="E106">
            <v>0.21279999999999999</v>
          </cell>
        </row>
        <row r="107">
          <cell r="A107" t="str">
            <v>0768052</v>
          </cell>
          <cell r="B107" t="str">
            <v>FILLER PAP.B16 8.5X11 100H P39</v>
          </cell>
          <cell r="C107">
            <v>0</v>
          </cell>
          <cell r="D107">
            <v>0.39539999999999997</v>
          </cell>
          <cell r="E107">
            <v>0.39539999999999997</v>
          </cell>
        </row>
        <row r="108">
          <cell r="A108" t="str">
            <v>0830090</v>
          </cell>
          <cell r="B108" t="str">
            <v>BOLSAS DE CONFETI (LBS)</v>
          </cell>
          <cell r="C108">
            <v>2.29E-2</v>
          </cell>
          <cell r="D108">
            <v>2.29E-2</v>
          </cell>
          <cell r="E108">
            <v>2.29E-2</v>
          </cell>
        </row>
        <row r="109">
          <cell r="A109" t="str">
            <v>0960001</v>
          </cell>
          <cell r="B109" t="str">
            <v>PAP.BOND BCO.B15.CTA(533.33)SE</v>
          </cell>
          <cell r="C109">
            <v>0</v>
          </cell>
          <cell r="D109">
            <v>1.4091</v>
          </cell>
          <cell r="E109">
            <v>1.4091</v>
          </cell>
        </row>
        <row r="110">
          <cell r="A110" t="str">
            <v>0960014</v>
          </cell>
          <cell r="B110" t="str">
            <v>HOJAS DE BOND BCO CTA B15 100H</v>
          </cell>
          <cell r="C110">
            <v>0</v>
          </cell>
          <cell r="D110">
            <v>0.32679999999999998</v>
          </cell>
          <cell r="E110">
            <v>0.30909999999999999</v>
          </cell>
        </row>
        <row r="111">
          <cell r="A111" t="str">
            <v>0960015</v>
          </cell>
          <cell r="B111" t="str">
            <v>HOJAS BOND BCO OFI B15  100HJS</v>
          </cell>
          <cell r="C111">
            <v>0</v>
          </cell>
          <cell r="D111">
            <v>0.42709999999999998</v>
          </cell>
          <cell r="E111">
            <v>0.36630000000000001</v>
          </cell>
        </row>
        <row r="112">
          <cell r="A112" t="str">
            <v>0990102</v>
          </cell>
          <cell r="B112" t="str">
            <v>BOLSA LEDGER 120G 100H OFIC</v>
          </cell>
          <cell r="C112">
            <v>0</v>
          </cell>
          <cell r="D112">
            <v>0.9516</v>
          </cell>
          <cell r="E112">
            <v>0.8861</v>
          </cell>
        </row>
        <row r="113">
          <cell r="A113" t="str">
            <v>0990201</v>
          </cell>
          <cell r="B113" t="str">
            <v>BOLSA LEDGER 120G 100H CTA.</v>
          </cell>
          <cell r="C113">
            <v>0.65620000000000001</v>
          </cell>
          <cell r="D113">
            <v>0.65620000000000001</v>
          </cell>
          <cell r="E113">
            <v>0.54820000000000002</v>
          </cell>
        </row>
        <row r="114">
          <cell r="A114" t="str">
            <v>0999898</v>
          </cell>
          <cell r="B114" t="str">
            <v>BARRILES VARIAS MEDIDAS</v>
          </cell>
          <cell r="C114">
            <v>0</v>
          </cell>
          <cell r="D114">
            <v>0</v>
          </cell>
          <cell r="E114">
            <v>0</v>
          </cell>
        </row>
        <row r="115">
          <cell r="A115" t="str">
            <v>0999901</v>
          </cell>
          <cell r="B115" t="str">
            <v>LBS DESPERDICIO PLASTICO</v>
          </cell>
          <cell r="C115">
            <v>0</v>
          </cell>
          <cell r="D115">
            <v>0</v>
          </cell>
          <cell r="E115">
            <v>0</v>
          </cell>
        </row>
        <row r="116">
          <cell r="A116" t="str">
            <v>0999902</v>
          </cell>
          <cell r="B116" t="str">
            <v>FACT.CREDITOS FISCALES LOCALES</v>
          </cell>
          <cell r="C116">
            <v>5.3900000000000003E-2</v>
          </cell>
          <cell r="D116">
            <v>5.3900000000000003E-2</v>
          </cell>
          <cell r="E116">
            <v>1.6400000000000001E-2</v>
          </cell>
        </row>
        <row r="117">
          <cell r="A117" t="str">
            <v>0999908</v>
          </cell>
          <cell r="B117" t="str">
            <v>BLOCK DE NOTAS DE PEDIDOS</v>
          </cell>
          <cell r="C117">
            <v>1.784</v>
          </cell>
          <cell r="D117">
            <v>1.784</v>
          </cell>
          <cell r="E117">
            <v>1.784</v>
          </cell>
        </row>
        <row r="118">
          <cell r="A118" t="str">
            <v>0999919</v>
          </cell>
          <cell r="B118" t="str">
            <v>VIÐETAS P/INVENTARIO FISICO</v>
          </cell>
          <cell r="C118">
            <v>2.3599999999999999E-2</v>
          </cell>
          <cell r="D118">
            <v>2.3599999999999999E-2</v>
          </cell>
          <cell r="E118">
            <v>2.3599999999999999E-2</v>
          </cell>
        </row>
        <row r="119">
          <cell r="A119" t="str">
            <v>0999945</v>
          </cell>
          <cell r="B119" t="str">
            <v>BLOCK RPTES BASCULA ENT.PPAL</v>
          </cell>
          <cell r="C119">
            <v>1.46</v>
          </cell>
          <cell r="D119">
            <v>1.46</v>
          </cell>
          <cell r="E119">
            <v>1.46</v>
          </cell>
        </row>
        <row r="120">
          <cell r="A120" t="str">
            <v>0999978</v>
          </cell>
          <cell r="B120" t="str">
            <v>BLOCK SOLICITUD ORDEN DE TRABA</v>
          </cell>
          <cell r="C120">
            <v>0</v>
          </cell>
          <cell r="D120">
            <v>1.53</v>
          </cell>
          <cell r="E120">
            <v>1.53</v>
          </cell>
        </row>
        <row r="121">
          <cell r="A121" t="str">
            <v>0999981</v>
          </cell>
          <cell r="B121" t="str">
            <v>HJA.ACTUALIZACION DATOS EMPLEA</v>
          </cell>
          <cell r="C121">
            <v>0</v>
          </cell>
          <cell r="D121">
            <v>1.09E-2</v>
          </cell>
          <cell r="E121">
            <v>1.09E-2</v>
          </cell>
        </row>
        <row r="122">
          <cell r="A122" t="str">
            <v>0999998</v>
          </cell>
          <cell r="B122" t="str">
            <v>LBS DE DESPERDICIO CHATARRA SO</v>
          </cell>
          <cell r="C122">
            <v>0</v>
          </cell>
          <cell r="D122">
            <v>0</v>
          </cell>
        </row>
        <row r="123">
          <cell r="A123" t="str">
            <v>1010003</v>
          </cell>
          <cell r="B123" t="str">
            <v>TOALLA SANIT.FEME.ANATOM 40/10</v>
          </cell>
          <cell r="C123">
            <v>0</v>
          </cell>
          <cell r="D123">
            <v>12.2064</v>
          </cell>
          <cell r="E123">
            <v>12.2064</v>
          </cell>
        </row>
        <row r="124">
          <cell r="A124" t="str">
            <v>1010004</v>
          </cell>
          <cell r="B124" t="str">
            <v>TOALLA SANIT.FEME.ANATOM 20/20</v>
          </cell>
          <cell r="C124">
            <v>0</v>
          </cell>
          <cell r="D124">
            <v>9.2274999999999991</v>
          </cell>
          <cell r="E124">
            <v>9.2274999999999991</v>
          </cell>
        </row>
        <row r="125">
          <cell r="A125" t="str">
            <v>1010005</v>
          </cell>
          <cell r="B125" t="str">
            <v>TOALLA SANI.FEM.PLUS/ALAS40/10</v>
          </cell>
          <cell r="C125">
            <v>0</v>
          </cell>
          <cell r="D125">
            <v>9.4606999999999992</v>
          </cell>
          <cell r="E125">
            <v>9.4606999999999992</v>
          </cell>
        </row>
        <row r="126">
          <cell r="A126" t="str">
            <v>1010006</v>
          </cell>
          <cell r="B126" t="str">
            <v>TOALLA SANI.FEM.PLUS/ALAS20/20</v>
          </cell>
          <cell r="C126">
            <v>0</v>
          </cell>
          <cell r="D126">
            <v>12.9679</v>
          </cell>
          <cell r="E126">
            <v>12.9679</v>
          </cell>
        </row>
        <row r="127">
          <cell r="A127" t="str">
            <v>1010009</v>
          </cell>
          <cell r="B127" t="str">
            <v>TOALLA SANI.FEMENIN NOCT.20/10</v>
          </cell>
          <cell r="C127">
            <v>0</v>
          </cell>
          <cell r="D127">
            <v>14.325799999999999</v>
          </cell>
          <cell r="E127">
            <v>14.325799999999999</v>
          </cell>
        </row>
        <row r="128">
          <cell r="A128" t="str">
            <v>1013002</v>
          </cell>
          <cell r="B128" t="str">
            <v>OF.T.SAN.FEMINE(1Noc,1Ult)24U</v>
          </cell>
          <cell r="C128">
            <v>0</v>
          </cell>
          <cell r="D128">
            <v>42.020699999999998</v>
          </cell>
          <cell r="E128">
            <v>42.020699999999998</v>
          </cell>
        </row>
        <row r="129">
          <cell r="A129" t="str">
            <v>1020004</v>
          </cell>
          <cell r="B129" t="str">
            <v>PAÐAL FLUFFIES ECO.M/R 18/12</v>
          </cell>
          <cell r="C129">
            <v>0</v>
          </cell>
          <cell r="D129">
            <v>19.0898</v>
          </cell>
          <cell r="E129">
            <v>19.0898</v>
          </cell>
        </row>
        <row r="130">
          <cell r="A130" t="str">
            <v>1020005</v>
          </cell>
          <cell r="B130" t="str">
            <v>PAÐAL FLUFFIES ECO.G/R 18/10</v>
          </cell>
          <cell r="C130">
            <v>0</v>
          </cell>
          <cell r="D130">
            <v>14.3581</v>
          </cell>
          <cell r="E130">
            <v>14.3581</v>
          </cell>
        </row>
        <row r="131">
          <cell r="A131" t="str">
            <v>1029902</v>
          </cell>
          <cell r="B131" t="str">
            <v>PAÐAL PREMIUM MEDIANO 1 UNIDAD</v>
          </cell>
          <cell r="C131">
            <v>0</v>
          </cell>
          <cell r="D131">
            <v>8.8400000000000006E-2</v>
          </cell>
          <cell r="E131">
            <v>8.8400000000000006E-2</v>
          </cell>
        </row>
        <row r="132">
          <cell r="A132" t="str">
            <v>1029905</v>
          </cell>
          <cell r="B132" t="str">
            <v>PAN.FLUFF.ECON.MED.GRANEL 50/1</v>
          </cell>
          <cell r="C132">
            <v>0</v>
          </cell>
          <cell r="D132">
            <v>5.0185000000000004</v>
          </cell>
          <cell r="E132">
            <v>5.0185000000000004</v>
          </cell>
        </row>
        <row r="133">
          <cell r="A133" t="str">
            <v>1029916</v>
          </cell>
          <cell r="B133" t="str">
            <v>TOA.SANIT.FEMINE ANAT. PAQ 3</v>
          </cell>
          <cell r="C133">
            <v>0</v>
          </cell>
          <cell r="D133">
            <v>0.30399999999999999</v>
          </cell>
          <cell r="E133">
            <v>0.30399999999999999</v>
          </cell>
        </row>
        <row r="134">
          <cell r="A134" t="str">
            <v>4683000</v>
          </cell>
          <cell r="B134" t="str">
            <v>BOB.HIG.CHAWANO 30GRS</v>
          </cell>
          <cell r="C134">
            <v>0</v>
          </cell>
          <cell r="D134">
            <v>0.6421</v>
          </cell>
          <cell r="E134">
            <v>0.6421</v>
          </cell>
        </row>
        <row r="135">
          <cell r="A135" t="str">
            <v>5070001</v>
          </cell>
          <cell r="B135" t="str">
            <v>PAP.BOND AMA.B-15 CTA.(533.33)</v>
          </cell>
          <cell r="C135">
            <v>0</v>
          </cell>
          <cell r="D135">
            <v>1.7390000000000001</v>
          </cell>
          <cell r="E135">
            <v>1.7824</v>
          </cell>
        </row>
        <row r="136">
          <cell r="A136" t="str">
            <v>5070002</v>
          </cell>
          <cell r="B136" t="str">
            <v>PAP.BOND AMA.B-15 OFI.(451.40)</v>
          </cell>
          <cell r="C136">
            <v>2.0243000000000002</v>
          </cell>
          <cell r="D136">
            <v>2.1631999999999998</v>
          </cell>
          <cell r="E136">
            <v>2.1263000000000001</v>
          </cell>
        </row>
        <row r="137">
          <cell r="A137" t="str">
            <v>5080001</v>
          </cell>
          <cell r="B137" t="str">
            <v>PAP.BOND ROS.B-15 CTA.(533.33)</v>
          </cell>
          <cell r="C137">
            <v>0</v>
          </cell>
          <cell r="D137">
            <v>1.7643</v>
          </cell>
          <cell r="E137">
            <v>1.7894000000000001</v>
          </cell>
        </row>
        <row r="138">
          <cell r="A138" t="str">
            <v>5080002</v>
          </cell>
          <cell r="B138" t="str">
            <v>PAP.BOND ROS.B15 OFIC (451.40)</v>
          </cell>
          <cell r="C138">
            <v>0</v>
          </cell>
          <cell r="D138">
            <v>2.0861000000000001</v>
          </cell>
          <cell r="E138">
            <v>2.0855000000000001</v>
          </cell>
        </row>
        <row r="139">
          <cell r="A139" t="str">
            <v>5090001</v>
          </cell>
          <cell r="B139" t="str">
            <v>PAP.BOND CEL.B-15 CTA.(533.33)</v>
          </cell>
          <cell r="C139">
            <v>0</v>
          </cell>
          <cell r="D139">
            <v>1.7653000000000001</v>
          </cell>
          <cell r="E139">
            <v>1.7334000000000001</v>
          </cell>
        </row>
        <row r="140">
          <cell r="A140" t="str">
            <v>5090002</v>
          </cell>
          <cell r="B140" t="str">
            <v>PAP.BOND CEL.B15 OFIC(451.40)</v>
          </cell>
          <cell r="C140">
            <v>2.0253000000000001</v>
          </cell>
          <cell r="D140">
            <v>2.0907</v>
          </cell>
          <cell r="E140">
            <v>2.0308999999999999</v>
          </cell>
        </row>
        <row r="141">
          <cell r="A141" t="str">
            <v>5100001</v>
          </cell>
          <cell r="B141" t="str">
            <v>PAP.BOND VDE.B-15 CTA.(533.33)</v>
          </cell>
          <cell r="C141">
            <v>0</v>
          </cell>
          <cell r="D141">
            <v>1.6971000000000001</v>
          </cell>
          <cell r="E141">
            <v>1.6971000000000001</v>
          </cell>
        </row>
        <row r="142">
          <cell r="A142" t="str">
            <v>5140001</v>
          </cell>
          <cell r="B142" t="str">
            <v>PAP.BOND 20 BCO.CTA.(400.00)</v>
          </cell>
          <cell r="C142">
            <v>0</v>
          </cell>
          <cell r="D142">
            <v>2.0286</v>
          </cell>
          <cell r="E142">
            <v>2.0286</v>
          </cell>
        </row>
        <row r="143">
          <cell r="A143" t="str">
            <v>5172001</v>
          </cell>
          <cell r="B143" t="str">
            <v>PAP.GOLDEN PAPER CARTA  B-20</v>
          </cell>
          <cell r="C143">
            <v>0</v>
          </cell>
          <cell r="D143">
            <v>2.5434000000000001</v>
          </cell>
          <cell r="E143">
            <v>2.7039</v>
          </cell>
        </row>
        <row r="144">
          <cell r="A144" t="str">
            <v>5172001-I</v>
          </cell>
          <cell r="B144" t="str">
            <v>PAP.BOND.GOLDEN PAPER CTA</v>
          </cell>
          <cell r="C144">
            <v>0</v>
          </cell>
          <cell r="D144">
            <v>2.5524</v>
          </cell>
          <cell r="E144">
            <v>1.978</v>
          </cell>
        </row>
        <row r="145">
          <cell r="A145" t="str">
            <v>5172002-I</v>
          </cell>
          <cell r="B145" t="str">
            <v>PAP.GOLDEN PAPER OFIC</v>
          </cell>
          <cell r="C145">
            <v>0</v>
          </cell>
          <cell r="D145">
            <v>3.0163000000000002</v>
          </cell>
          <cell r="E145">
            <v>1.9791000000000001</v>
          </cell>
        </row>
        <row r="146">
          <cell r="A146" t="str">
            <v>5172003</v>
          </cell>
          <cell r="B146" t="str">
            <v>PAPEL BRIGHT OFFICE PAPER CTA</v>
          </cell>
          <cell r="C146">
            <v>0</v>
          </cell>
          <cell r="D146">
            <v>2.6398999999999999</v>
          </cell>
          <cell r="E146">
            <v>2.6398999999999999</v>
          </cell>
        </row>
        <row r="147">
          <cell r="A147" t="str">
            <v>5174001</v>
          </cell>
          <cell r="B147" t="str">
            <v>PAP.BOND B20 FOTOCO.ROSADO CTA</v>
          </cell>
          <cell r="C147">
            <v>0</v>
          </cell>
          <cell r="D147">
            <v>2.3681000000000001</v>
          </cell>
          <cell r="E147">
            <v>2.3824999999999998</v>
          </cell>
        </row>
        <row r="148">
          <cell r="A148" t="str">
            <v>5174005</v>
          </cell>
          <cell r="B148" t="str">
            <v>PAP.BOND B20 FOTOC.AMA.CTA.</v>
          </cell>
          <cell r="C148">
            <v>0</v>
          </cell>
          <cell r="D148">
            <v>2.3681000000000001</v>
          </cell>
          <cell r="E148">
            <v>2.0453000000000001</v>
          </cell>
        </row>
        <row r="149">
          <cell r="A149" t="str">
            <v>5350006</v>
          </cell>
          <cell r="B149" t="str">
            <v>PAP.KRAFT 54 NAT.75x100cm</v>
          </cell>
          <cell r="C149">
            <v>1.7000000000000001E-2</v>
          </cell>
          <cell r="D149">
            <v>2.23E-2</v>
          </cell>
          <cell r="E149">
            <v>2.24E-2</v>
          </cell>
        </row>
        <row r="150">
          <cell r="A150" t="str">
            <v>5350009</v>
          </cell>
          <cell r="B150" t="str">
            <v>PAP.KRAFT 54G  8x36</v>
          </cell>
          <cell r="C150">
            <v>0</v>
          </cell>
          <cell r="D150">
            <v>5.5999999999999999E-3</v>
          </cell>
          <cell r="E150">
            <v>5.7000000000000002E-3</v>
          </cell>
        </row>
        <row r="151">
          <cell r="A151" t="str">
            <v>5350014</v>
          </cell>
          <cell r="B151" t="str">
            <v>PLGS.KRAFT 54 14 3/4X 19 5/8</v>
          </cell>
          <cell r="C151">
            <v>0</v>
          </cell>
          <cell r="D151">
            <v>5.7000000000000002E-3</v>
          </cell>
          <cell r="E151">
            <v>5.7999999999999996E-3</v>
          </cell>
        </row>
        <row r="152">
          <cell r="A152" t="str">
            <v>5371605</v>
          </cell>
          <cell r="B152" t="str">
            <v>BOBINA KRAFT 114 Grs  48"</v>
          </cell>
          <cell r="C152">
            <v>0</v>
          </cell>
          <cell r="D152">
            <v>0</v>
          </cell>
          <cell r="E152">
            <v>0.1613</v>
          </cell>
        </row>
        <row r="153">
          <cell r="A153" t="str">
            <v>5500106</v>
          </cell>
          <cell r="B153" t="str">
            <v>CART.IND.150GRS BCA 25¢ X30¢ C</v>
          </cell>
          <cell r="C153">
            <v>0</v>
          </cell>
          <cell r="D153">
            <v>8.6599999999999996E-2</v>
          </cell>
          <cell r="E153">
            <v>8.6599999999999996E-2</v>
          </cell>
        </row>
        <row r="154">
          <cell r="A154" t="str">
            <v>5500507</v>
          </cell>
          <cell r="B154" t="str">
            <v>CART.INDEX BCA.150GR.24x30" CT</v>
          </cell>
          <cell r="C154">
            <v>0</v>
          </cell>
          <cell r="D154">
            <v>7.8E-2</v>
          </cell>
          <cell r="E154">
            <v>7.8E-2</v>
          </cell>
        </row>
        <row r="155">
          <cell r="A155" t="str">
            <v>6010199</v>
          </cell>
          <cell r="B155" t="str">
            <v>P.H.TERNURA 300H 24/1 ECON</v>
          </cell>
          <cell r="C155">
            <v>2.3488000000000002</v>
          </cell>
          <cell r="D155">
            <v>1.8574999999999999</v>
          </cell>
          <cell r="E155">
            <v>1.615</v>
          </cell>
        </row>
        <row r="156">
          <cell r="A156" t="str">
            <v>6020004</v>
          </cell>
          <cell r="B156" t="str">
            <v>P.TOALLA TERNURA 85HD 24/1</v>
          </cell>
          <cell r="C156">
            <v>6.6029999999999998</v>
          </cell>
          <cell r="D156">
            <v>8.9314</v>
          </cell>
          <cell r="E156">
            <v>8.4479000000000006</v>
          </cell>
        </row>
        <row r="157">
          <cell r="A157" t="str">
            <v>6020005</v>
          </cell>
          <cell r="B157" t="str">
            <v>P.TOALLA TERNURA  85HD 12/2</v>
          </cell>
          <cell r="C157">
            <v>6.7908999999999997</v>
          </cell>
          <cell r="D157">
            <v>10.164300000000001</v>
          </cell>
          <cell r="E157">
            <v>9.9361999999999995</v>
          </cell>
        </row>
        <row r="158">
          <cell r="A158" t="str">
            <v>6020009</v>
          </cell>
          <cell r="B158" t="str">
            <v>SERV.TERN.CUADRADA 24/100</v>
          </cell>
          <cell r="C158">
            <v>6.9183000000000003</v>
          </cell>
          <cell r="D158">
            <v>6.8</v>
          </cell>
          <cell r="E158">
            <v>5.9569000000000001</v>
          </cell>
        </row>
        <row r="159">
          <cell r="A159" t="str">
            <v>6020011</v>
          </cell>
          <cell r="B159" t="str">
            <v>SERV. TERNURA DISPENS. 24/100</v>
          </cell>
          <cell r="C159">
            <v>4.3754</v>
          </cell>
          <cell r="D159">
            <v>4.1863999999999999</v>
          </cell>
          <cell r="E159">
            <v>3.7747999999999999</v>
          </cell>
        </row>
        <row r="160">
          <cell r="A160" t="str">
            <v>6020089</v>
          </cell>
          <cell r="B160" t="str">
            <v>P.H.TERNURA 1000H 12/4</v>
          </cell>
          <cell r="C160">
            <v>13.6358</v>
          </cell>
          <cell r="D160">
            <v>14.4818</v>
          </cell>
          <cell r="E160">
            <v>13.1013</v>
          </cell>
        </row>
        <row r="161">
          <cell r="A161" t="str">
            <v>6020091</v>
          </cell>
          <cell r="B161" t="str">
            <v>P.H.TERNURA 1000H 48/1 ECON</v>
          </cell>
          <cell r="C161">
            <v>11.398300000000001</v>
          </cell>
          <cell r="D161">
            <v>12.611700000000001</v>
          </cell>
          <cell r="E161">
            <v>12.611700000000001</v>
          </cell>
        </row>
        <row r="162">
          <cell r="A162" t="str">
            <v>6020092</v>
          </cell>
          <cell r="B162" t="str">
            <v>P.H.TERNURA 500H 12/4</v>
          </cell>
          <cell r="C162">
            <v>8.1233000000000004</v>
          </cell>
          <cell r="D162">
            <v>7.0046999999999997</v>
          </cell>
          <cell r="E162">
            <v>6.8460999999999999</v>
          </cell>
        </row>
        <row r="163">
          <cell r="A163" t="str">
            <v>6020106</v>
          </cell>
          <cell r="B163" t="str">
            <v>P.H.TERNURA 300H 12/4</v>
          </cell>
          <cell r="C163">
            <v>4.2618</v>
          </cell>
          <cell r="D163">
            <v>4.8398000000000003</v>
          </cell>
          <cell r="E163">
            <v>4.1364999999999998</v>
          </cell>
        </row>
        <row r="164">
          <cell r="A164" t="str">
            <v>6020107</v>
          </cell>
          <cell r="B164" t="str">
            <v>P.H.TERNURA 300H 10/6</v>
          </cell>
          <cell r="C164">
            <v>5.5229999999999997</v>
          </cell>
          <cell r="D164">
            <v>5.8226000000000004</v>
          </cell>
          <cell r="E164">
            <v>5.2849000000000004</v>
          </cell>
        </row>
        <row r="165">
          <cell r="A165" t="str">
            <v>6020108</v>
          </cell>
          <cell r="B165" t="str">
            <v>P.H.TERNURA 300H 4/12</v>
          </cell>
          <cell r="C165">
            <v>4.4402999999999997</v>
          </cell>
          <cell r="D165">
            <v>3.9447999999999999</v>
          </cell>
          <cell r="E165">
            <v>4.0077999999999996</v>
          </cell>
        </row>
        <row r="166">
          <cell r="A166" t="str">
            <v>6020109</v>
          </cell>
          <cell r="B166" t="str">
            <v>P.H.TERNURA 300H 4/24</v>
          </cell>
          <cell r="C166">
            <v>8.6745000000000001</v>
          </cell>
          <cell r="D166">
            <v>7.5384000000000002</v>
          </cell>
          <cell r="E166">
            <v>7.7450999999999999</v>
          </cell>
        </row>
        <row r="167">
          <cell r="A167" t="str">
            <v>6020199</v>
          </cell>
          <cell r="B167" t="str">
            <v>P.TOALLA SUN BELT 60HD 30/1</v>
          </cell>
          <cell r="C167">
            <v>6.2188999999999997</v>
          </cell>
          <cell r="D167">
            <v>6.8223000000000003</v>
          </cell>
          <cell r="E167">
            <v>6.2188999999999997</v>
          </cell>
        </row>
        <row r="168">
          <cell r="A168" t="str">
            <v>6020200</v>
          </cell>
          <cell r="B168" t="str">
            <v>P.TOALLA SUN BELT 60HD 30/1</v>
          </cell>
          <cell r="C168">
            <v>6.8221999999999996</v>
          </cell>
          <cell r="D168">
            <v>7.3807999999999998</v>
          </cell>
          <cell r="E168">
            <v>7.3807999999999998</v>
          </cell>
        </row>
        <row r="169">
          <cell r="A169" t="str">
            <v>6020202</v>
          </cell>
          <cell r="B169" t="str">
            <v>P.TOALLA SUN BELT 60HD 10/3</v>
          </cell>
          <cell r="C169">
            <v>7.0488</v>
          </cell>
          <cell r="D169">
            <v>7.1276999999999999</v>
          </cell>
          <cell r="E169">
            <v>7.1276999999999999</v>
          </cell>
        </row>
        <row r="170">
          <cell r="A170" t="str">
            <v>6020203</v>
          </cell>
          <cell r="B170" t="str">
            <v>P.H.SUN BELT 200HD 16/6</v>
          </cell>
          <cell r="C170">
            <v>8.7101000000000006</v>
          </cell>
          <cell r="D170">
            <v>8.6717999999999993</v>
          </cell>
          <cell r="E170">
            <v>8.7102000000000004</v>
          </cell>
        </row>
        <row r="171">
          <cell r="A171" t="str">
            <v>6080006</v>
          </cell>
          <cell r="B171" t="str">
            <v>P.TOALLA CAVALIER 90HD 30/1</v>
          </cell>
          <cell r="C171">
            <v>9.6942000000000004</v>
          </cell>
          <cell r="D171">
            <v>9.6943000000000001</v>
          </cell>
          <cell r="E171">
            <v>9.6943000000000001</v>
          </cell>
        </row>
        <row r="172">
          <cell r="A172" t="str">
            <v>6110001</v>
          </cell>
          <cell r="B172" t="str">
            <v>P.H.ENSUEÐO 250HD 12/4</v>
          </cell>
          <cell r="C172">
            <v>5.7302999999999997</v>
          </cell>
          <cell r="D172">
            <v>6.7247000000000003</v>
          </cell>
          <cell r="E172">
            <v>5.3712999999999997</v>
          </cell>
        </row>
        <row r="173">
          <cell r="A173" t="str">
            <v>6110012</v>
          </cell>
          <cell r="B173" t="str">
            <v>P.H.MEGA ENSUEÐO 420HD 10/6</v>
          </cell>
          <cell r="C173">
            <v>12.1022</v>
          </cell>
          <cell r="D173">
            <v>15.5412</v>
          </cell>
          <cell r="E173">
            <v>10.9716</v>
          </cell>
        </row>
        <row r="174">
          <cell r="A174" t="str">
            <v>6110013</v>
          </cell>
          <cell r="B174" t="str">
            <v>P.H.MEGA ENSUEÐO 420HD 48/1 EC</v>
          </cell>
          <cell r="C174">
            <v>9.4230999999999998</v>
          </cell>
          <cell r="D174">
            <v>10.727</v>
          </cell>
          <cell r="E174">
            <v>8.2678999999999991</v>
          </cell>
        </row>
        <row r="175">
          <cell r="A175" t="str">
            <v>6110026</v>
          </cell>
          <cell r="B175" t="str">
            <v>P.H.ENSUEÐO CLASICO 250HD 10/6</v>
          </cell>
          <cell r="C175">
            <v>7.2710999999999997</v>
          </cell>
          <cell r="D175">
            <v>7.7138</v>
          </cell>
          <cell r="E175">
            <v>7.1300999999999997</v>
          </cell>
        </row>
        <row r="176">
          <cell r="A176" t="str">
            <v>6110027</v>
          </cell>
          <cell r="B176" t="str">
            <v>P.H.ENSUEÐO CLASICO 250HD 4/12</v>
          </cell>
          <cell r="C176">
            <v>6.1452</v>
          </cell>
          <cell r="D176">
            <v>5.9493</v>
          </cell>
          <cell r="E176">
            <v>5.3361000000000001</v>
          </cell>
        </row>
        <row r="177">
          <cell r="A177" t="str">
            <v>6110028</v>
          </cell>
          <cell r="B177" t="str">
            <v>P.H.ENSUEÐO CLASICO 250HD 4/24</v>
          </cell>
          <cell r="C177">
            <v>13.370699999999999</v>
          </cell>
          <cell r="D177">
            <v>13.2643</v>
          </cell>
          <cell r="E177">
            <v>10.894399999999999</v>
          </cell>
        </row>
        <row r="178">
          <cell r="A178" t="str">
            <v>6110199</v>
          </cell>
          <cell r="B178" t="str">
            <v>P.H.ENSUEÐO 250HD 48/1 ECON</v>
          </cell>
          <cell r="C178">
            <v>5.8997999999999999</v>
          </cell>
          <cell r="D178">
            <v>4.3878000000000004</v>
          </cell>
          <cell r="E178">
            <v>4.9691999999999998</v>
          </cell>
        </row>
        <row r="179">
          <cell r="A179" t="str">
            <v>6110225</v>
          </cell>
          <cell r="B179" t="str">
            <v>P.H.ENS.CLAS.250HD 4/12+4 CUAD</v>
          </cell>
          <cell r="C179">
            <v>0</v>
          </cell>
          <cell r="D179">
            <v>4.9972000000000003</v>
          </cell>
          <cell r="E179">
            <v>5.1158000000000001</v>
          </cell>
        </row>
        <row r="180">
          <cell r="A180" t="str">
            <v>6160201</v>
          </cell>
          <cell r="B180" t="str">
            <v>P.H.ENSUEÐO JR 200HD 12/4</v>
          </cell>
          <cell r="C180">
            <v>4.9843999999999999</v>
          </cell>
          <cell r="D180">
            <v>5.4471999999999996</v>
          </cell>
          <cell r="E180">
            <v>4.3310000000000004</v>
          </cell>
        </row>
        <row r="181">
          <cell r="A181" t="str">
            <v>6160202</v>
          </cell>
          <cell r="B181" t="str">
            <v>P.H.ENSUEÐO JR 200HD 10/6</v>
          </cell>
          <cell r="C181">
            <v>6.2099000000000002</v>
          </cell>
          <cell r="D181">
            <v>5.4397000000000002</v>
          </cell>
          <cell r="E181">
            <v>5.0982000000000003</v>
          </cell>
        </row>
        <row r="182">
          <cell r="A182" t="str">
            <v>6160204</v>
          </cell>
          <cell r="B182" t="str">
            <v>P.H.ENSUEÐO JR 200HD 4/24</v>
          </cell>
          <cell r="C182">
            <v>10.1356</v>
          </cell>
          <cell r="D182">
            <v>10.843299999999999</v>
          </cell>
          <cell r="E182">
            <v>8.4048999999999996</v>
          </cell>
        </row>
        <row r="183">
          <cell r="A183" t="str">
            <v>6160205</v>
          </cell>
          <cell r="B183" t="str">
            <v>P.H.ENSUEÐO JR 200HD IND 48/1</v>
          </cell>
          <cell r="C183">
            <v>5.1026999999999996</v>
          </cell>
          <cell r="D183">
            <v>5.1026999999999996</v>
          </cell>
          <cell r="E183">
            <v>5.1026999999999996</v>
          </cell>
        </row>
        <row r="184">
          <cell r="A184" t="str">
            <v>6160206</v>
          </cell>
          <cell r="B184" t="str">
            <v>P.H.ENSUEÐO JR 200HD 48/1 ECON</v>
          </cell>
          <cell r="C184">
            <v>4.6879999999999997</v>
          </cell>
          <cell r="D184">
            <v>5.3871000000000002</v>
          </cell>
          <cell r="E184">
            <v>3.5659999999999998</v>
          </cell>
        </row>
        <row r="185">
          <cell r="A185" t="str">
            <v>6160221</v>
          </cell>
          <cell r="B185" t="str">
            <v>P.H.ENSUEÐO JR CLAS 200HD 4/12</v>
          </cell>
          <cell r="C185">
            <v>6.4779</v>
          </cell>
          <cell r="D185">
            <v>4.1756000000000002</v>
          </cell>
          <cell r="E185">
            <v>4.3362999999999996</v>
          </cell>
        </row>
        <row r="186">
          <cell r="A186" t="str">
            <v>6190026</v>
          </cell>
          <cell r="B186" t="str">
            <v>P.H.CARNESI BCO 300H 24/1 ECON</v>
          </cell>
          <cell r="C186">
            <v>2.0217000000000001</v>
          </cell>
          <cell r="D186">
            <v>1.6278999999999999</v>
          </cell>
          <cell r="E186">
            <v>1.5548999999999999</v>
          </cell>
        </row>
        <row r="187">
          <cell r="A187" t="str">
            <v>6190097</v>
          </cell>
          <cell r="B187" t="str">
            <v>P.H.ECO$ 250H 4/12</v>
          </cell>
          <cell r="C187">
            <v>2.9335</v>
          </cell>
          <cell r="D187">
            <v>2.9902000000000002</v>
          </cell>
          <cell r="E187">
            <v>2.7664</v>
          </cell>
        </row>
        <row r="188">
          <cell r="A188" t="str">
            <v>6190098</v>
          </cell>
          <cell r="B188" t="str">
            <v>P.H.ECO$ 250H 12/2</v>
          </cell>
          <cell r="C188">
            <v>1.5829</v>
          </cell>
          <cell r="D188">
            <v>1.5837000000000001</v>
          </cell>
          <cell r="E188">
            <v>1.5346</v>
          </cell>
        </row>
        <row r="189">
          <cell r="A189" t="str">
            <v>6190099</v>
          </cell>
          <cell r="B189" t="str">
            <v>P.H.ECO$ 250H 24/1 ECON</v>
          </cell>
          <cell r="C189">
            <v>2.3488000000000002</v>
          </cell>
          <cell r="D189">
            <v>1.3371</v>
          </cell>
          <cell r="E189">
            <v>1.2605999999999999</v>
          </cell>
        </row>
        <row r="190">
          <cell r="A190" t="str">
            <v>6190190</v>
          </cell>
          <cell r="B190" t="str">
            <v>P.H.CARNESI BCO 300H 4/12 ND</v>
          </cell>
          <cell r="C190">
            <v>3.9662000000000002</v>
          </cell>
          <cell r="D190">
            <v>3.4563999999999999</v>
          </cell>
          <cell r="E190">
            <v>3.1168</v>
          </cell>
        </row>
        <row r="191">
          <cell r="A191" t="str">
            <v>6190191</v>
          </cell>
          <cell r="B191" t="str">
            <v>P.H.CARNESI BCO 300H 4/24 ND</v>
          </cell>
          <cell r="C191">
            <v>8.3986000000000001</v>
          </cell>
          <cell r="D191">
            <v>8.3156999999999996</v>
          </cell>
          <cell r="E191">
            <v>7.7994000000000003</v>
          </cell>
        </row>
        <row r="192">
          <cell r="A192" t="str">
            <v>6190192</v>
          </cell>
          <cell r="B192" t="str">
            <v>P.H.CARNESI BCO 300H 6/4 ND</v>
          </cell>
          <cell r="C192">
            <v>2.1286999999999998</v>
          </cell>
          <cell r="D192">
            <v>1.7302</v>
          </cell>
          <cell r="E192">
            <v>1.6761999999999999</v>
          </cell>
        </row>
        <row r="193">
          <cell r="A193" t="str">
            <v>6190193</v>
          </cell>
          <cell r="B193" t="str">
            <v>P.H.CARNESI BCO 300H 12/4 ND</v>
          </cell>
          <cell r="C193">
            <v>3.3730000000000002</v>
          </cell>
          <cell r="D193">
            <v>3.76</v>
          </cell>
          <cell r="E193">
            <v>3.2242000000000002</v>
          </cell>
        </row>
        <row r="194">
          <cell r="A194" t="str">
            <v>6190194</v>
          </cell>
          <cell r="B194" t="str">
            <v>P.H.CARNESI BCO 300H 24/1 ND</v>
          </cell>
          <cell r="C194">
            <v>1.8540000000000001</v>
          </cell>
          <cell r="D194">
            <v>1.9066000000000001</v>
          </cell>
          <cell r="E194">
            <v>1.1108</v>
          </cell>
        </row>
        <row r="195">
          <cell r="A195" t="str">
            <v>6190202</v>
          </cell>
          <cell r="B195" t="str">
            <v>P.H.CARNESI BCO 300H 4/24</v>
          </cell>
          <cell r="C195">
            <v>7.5460000000000003</v>
          </cell>
          <cell r="D195">
            <v>7.5460000000000003</v>
          </cell>
          <cell r="E195">
            <v>7.5460000000000003</v>
          </cell>
        </row>
        <row r="196">
          <cell r="A196" t="str">
            <v>6190207</v>
          </cell>
          <cell r="B196" t="str">
            <v>P.H.CARNESI BCO 300H 12/2 ND</v>
          </cell>
          <cell r="C196">
            <v>1.8882000000000001</v>
          </cell>
          <cell r="D196">
            <v>1.734</v>
          </cell>
          <cell r="E196">
            <v>1.734</v>
          </cell>
        </row>
        <row r="197">
          <cell r="A197" t="str">
            <v>6190208</v>
          </cell>
          <cell r="B197" t="str">
            <v>P.H.CARNESI BCO 300H 4/24 S/E</v>
          </cell>
          <cell r="C197">
            <v>0</v>
          </cell>
          <cell r="D197">
            <v>7.6847000000000003</v>
          </cell>
          <cell r="E197">
            <v>7.8202999999999996</v>
          </cell>
        </row>
        <row r="198">
          <cell r="A198" t="str">
            <v>6190210</v>
          </cell>
          <cell r="B198" t="str">
            <v>P.H.S/MCA 300H 2/24 T/CARNESI</v>
          </cell>
          <cell r="C198">
            <v>0</v>
          </cell>
          <cell r="D198">
            <v>3.3195999999999999</v>
          </cell>
          <cell r="E198">
            <v>3.1839</v>
          </cell>
        </row>
        <row r="199">
          <cell r="A199" t="str">
            <v>6190314</v>
          </cell>
          <cell r="B199" t="str">
            <v>SERV.CARNESI CUAD 6/5/100</v>
          </cell>
          <cell r="C199">
            <v>8.8991000000000007</v>
          </cell>
          <cell r="D199">
            <v>7.4135</v>
          </cell>
          <cell r="E199">
            <v>7.0092999999999996</v>
          </cell>
        </row>
        <row r="200">
          <cell r="A200" t="str">
            <v>6190320</v>
          </cell>
          <cell r="B200" t="str">
            <v>SERV.CARNESI CUAD 10/100 ND</v>
          </cell>
          <cell r="C200">
            <v>2.7721</v>
          </cell>
          <cell r="D200">
            <v>2.3252999999999999</v>
          </cell>
          <cell r="E200">
            <v>2.2099000000000002</v>
          </cell>
        </row>
        <row r="201">
          <cell r="A201" t="str">
            <v>6190322</v>
          </cell>
          <cell r="B201" t="str">
            <v>SERV.CARNESI CUAD 24/100 ND</v>
          </cell>
          <cell r="C201">
            <v>6.6398000000000001</v>
          </cell>
          <cell r="D201">
            <v>5.7188999999999997</v>
          </cell>
          <cell r="E201">
            <v>6.0945</v>
          </cell>
        </row>
        <row r="202">
          <cell r="A202" t="str">
            <v>6190323</v>
          </cell>
          <cell r="B202" t="str">
            <v>SERV.CARNESI DISP 24/100 ND</v>
          </cell>
          <cell r="C202">
            <v>4.3962000000000003</v>
          </cell>
          <cell r="D202">
            <v>4.0637999999999996</v>
          </cell>
          <cell r="E202">
            <v>3.8</v>
          </cell>
        </row>
        <row r="203">
          <cell r="A203" t="str">
            <v>6190341</v>
          </cell>
          <cell r="B203" t="str">
            <v>P.H.LOS TRES LUISES 300H 4/12</v>
          </cell>
          <cell r="C203">
            <v>3.9662000000000002</v>
          </cell>
          <cell r="D203">
            <v>3.4079999999999999</v>
          </cell>
          <cell r="E203">
            <v>3.3182</v>
          </cell>
        </row>
        <row r="204">
          <cell r="A204" t="str">
            <v>6240001</v>
          </cell>
          <cell r="B204" t="str">
            <v>P.H.WHITE DREAMS 200HD 24/4</v>
          </cell>
          <cell r="C204">
            <v>0</v>
          </cell>
          <cell r="D204">
            <v>4.3022999999999998</v>
          </cell>
          <cell r="E204">
            <v>4.3022999999999998</v>
          </cell>
        </row>
        <row r="205">
          <cell r="A205" t="str">
            <v>6240018</v>
          </cell>
          <cell r="B205" t="str">
            <v>P.H.WHITE DREAMS 275H 6/4</v>
          </cell>
          <cell r="C205">
            <v>2.0470999999999999</v>
          </cell>
          <cell r="D205">
            <v>1.5290999999999999</v>
          </cell>
          <cell r="E205">
            <v>1.6543000000000001</v>
          </cell>
        </row>
        <row r="206">
          <cell r="A206" t="str">
            <v>6240019</v>
          </cell>
          <cell r="B206" t="str">
            <v>P.H.WHITE DREAMS 275H 24/4 FDO</v>
          </cell>
          <cell r="C206">
            <v>0</v>
          </cell>
          <cell r="D206">
            <v>5.45</v>
          </cell>
          <cell r="E206">
            <v>5.7130999999999998</v>
          </cell>
        </row>
        <row r="207">
          <cell r="A207" t="str">
            <v>6240033</v>
          </cell>
          <cell r="B207" t="str">
            <v>P.TOA.WHITE DREAMS 65HD 15/2</v>
          </cell>
          <cell r="C207">
            <v>0</v>
          </cell>
          <cell r="D207">
            <v>8.4990000000000006</v>
          </cell>
          <cell r="E207">
            <v>8.4990000000000006</v>
          </cell>
        </row>
        <row r="208">
          <cell r="A208" t="str">
            <v>6260001</v>
          </cell>
          <cell r="B208" t="str">
            <v>P.H.FRED'S PREMIUM 250HD 8/9</v>
          </cell>
          <cell r="C208">
            <v>9.4323999999999995</v>
          </cell>
          <cell r="D208">
            <v>9.7530000000000001</v>
          </cell>
          <cell r="E208">
            <v>8.9288000000000007</v>
          </cell>
        </row>
        <row r="209">
          <cell r="A209" t="str">
            <v>6260004</v>
          </cell>
          <cell r="B209" t="str">
            <v>P.H.FRED'S PREMIUM 250HD 24/4</v>
          </cell>
          <cell r="C209">
            <v>13.3599</v>
          </cell>
          <cell r="D209">
            <v>13.8012</v>
          </cell>
          <cell r="E209">
            <v>12.984500000000001</v>
          </cell>
        </row>
        <row r="210">
          <cell r="A210" t="str">
            <v>6260007</v>
          </cell>
          <cell r="B210" t="str">
            <v>P.H.VARIETY ROSE'S 200HD 16/6</v>
          </cell>
          <cell r="C210">
            <v>8.8318999999999992</v>
          </cell>
          <cell r="D210">
            <v>8.6384000000000007</v>
          </cell>
          <cell r="E210">
            <v>8.5617000000000001</v>
          </cell>
        </row>
        <row r="211">
          <cell r="A211" t="str">
            <v>6260009</v>
          </cell>
          <cell r="B211" t="str">
            <v>P.H.VARIETY ROSE'S 250HD 6/16</v>
          </cell>
          <cell r="C211">
            <v>13.84</v>
          </cell>
          <cell r="D211">
            <v>13.84</v>
          </cell>
          <cell r="E211">
            <v>13.84</v>
          </cell>
        </row>
        <row r="212">
          <cell r="A212" t="str">
            <v>6260011</v>
          </cell>
          <cell r="B212" t="str">
            <v>P.H.PREMIUN 250HD 48/1 ECON.</v>
          </cell>
          <cell r="C212">
            <v>6.1497000000000002</v>
          </cell>
          <cell r="D212">
            <v>5.8574000000000002</v>
          </cell>
          <cell r="E212">
            <v>5.2007000000000003</v>
          </cell>
        </row>
        <row r="213">
          <cell r="A213" t="str">
            <v>6260016</v>
          </cell>
          <cell r="B213" t="str">
            <v>P.H.VARIETY 400HD 4/12</v>
          </cell>
          <cell r="C213">
            <v>0</v>
          </cell>
          <cell r="D213">
            <v>10.933400000000001</v>
          </cell>
          <cell r="E213">
            <v>10.933299999999999</v>
          </cell>
        </row>
        <row r="214">
          <cell r="A214" t="str">
            <v>6260102</v>
          </cell>
          <cell r="B214" t="str">
            <v>P.H.SMART CHOICE 200HD 16/6 SP</v>
          </cell>
          <cell r="C214">
            <v>9.4489999999999998</v>
          </cell>
          <cell r="D214">
            <v>9.4489999999999998</v>
          </cell>
          <cell r="E214">
            <v>9.4489999999999998</v>
          </cell>
        </row>
        <row r="215">
          <cell r="A215" t="str">
            <v>6270001</v>
          </cell>
          <cell r="B215" t="str">
            <v>P.H.DOLLAR 1$ 200HD 16/6</v>
          </cell>
          <cell r="C215">
            <v>8.7010000000000005</v>
          </cell>
          <cell r="D215">
            <v>9.0424000000000007</v>
          </cell>
          <cell r="E215">
            <v>9.0424000000000007</v>
          </cell>
        </row>
        <row r="216">
          <cell r="A216" t="str">
            <v>6270002</v>
          </cell>
          <cell r="B216" t="str">
            <v>P.H.DOLLAR 5$ 280HD 4/24</v>
          </cell>
          <cell r="C216">
            <v>12.8188</v>
          </cell>
          <cell r="D216">
            <v>13.411099999999999</v>
          </cell>
          <cell r="E216">
            <v>13.411099999999999</v>
          </cell>
        </row>
        <row r="217">
          <cell r="A217" t="str">
            <v>6270003</v>
          </cell>
          <cell r="B217" t="str">
            <v>P.H.DOLLAR 1$ 200HD 16/6 FDO</v>
          </cell>
          <cell r="C217">
            <v>7.9855</v>
          </cell>
          <cell r="D217">
            <v>8.5416000000000007</v>
          </cell>
          <cell r="E217">
            <v>7.9855</v>
          </cell>
        </row>
        <row r="218">
          <cell r="A218" t="str">
            <v>6280003</v>
          </cell>
          <cell r="B218" t="str">
            <v>P.H.FAMILY DOLLAR 200HD 16/6</v>
          </cell>
          <cell r="C218">
            <v>8.8270999999999997</v>
          </cell>
          <cell r="D218">
            <v>8.9258000000000006</v>
          </cell>
          <cell r="E218">
            <v>8.9258000000000006</v>
          </cell>
        </row>
        <row r="219">
          <cell r="A219" t="str">
            <v>6290016</v>
          </cell>
          <cell r="B219" t="str">
            <v>P.TOALLA DOLLAR 1$ 65HD 10/3</v>
          </cell>
          <cell r="C219">
            <v>6.7285000000000004</v>
          </cell>
          <cell r="D219">
            <v>7.6026999999999996</v>
          </cell>
          <cell r="E219">
            <v>7.6026999999999996</v>
          </cell>
        </row>
        <row r="220">
          <cell r="A220" t="str">
            <v>6290017</v>
          </cell>
          <cell r="B220" t="str">
            <v>PAPER TOWELS FARDO 10/3</v>
          </cell>
          <cell r="C220">
            <v>6.2977999999999996</v>
          </cell>
          <cell r="D220">
            <v>10.625299999999999</v>
          </cell>
          <cell r="E220">
            <v>13.191599999999999</v>
          </cell>
        </row>
        <row r="221">
          <cell r="A221" t="str">
            <v>6350001</v>
          </cell>
          <cell r="B221" t="str">
            <v>P.TOALLA DECORADA 85HD 10/3</v>
          </cell>
          <cell r="C221">
            <v>8.7543000000000006</v>
          </cell>
          <cell r="D221">
            <v>9.6655999999999995</v>
          </cell>
          <cell r="E221">
            <v>9.6655999999999995</v>
          </cell>
        </row>
        <row r="222">
          <cell r="A222" t="str">
            <v>6370001</v>
          </cell>
          <cell r="B222" t="str">
            <v>P.TOALLA SO-FRESH 70HD 30/1</v>
          </cell>
          <cell r="C222">
            <v>7.4783999999999997</v>
          </cell>
          <cell r="D222">
            <v>7.4783999999999997</v>
          </cell>
          <cell r="E222">
            <v>7.4783999999999997</v>
          </cell>
        </row>
        <row r="223">
          <cell r="A223" t="str">
            <v>6380002</v>
          </cell>
          <cell r="B223" t="str">
            <v>P.H.SUAVE 200HD 24/4 FDO</v>
          </cell>
          <cell r="C223">
            <v>10.2357</v>
          </cell>
          <cell r="D223">
            <v>10.2357</v>
          </cell>
          <cell r="E223">
            <v>10.234999999999999</v>
          </cell>
        </row>
        <row r="224">
          <cell r="A224" t="str">
            <v>6990026</v>
          </cell>
          <cell r="B224" t="str">
            <v>PAQ.SERVILLETA CUADRADA VARIOS</v>
          </cell>
          <cell r="C224">
            <v>0</v>
          </cell>
          <cell r="D224">
            <v>0.24349999999999999</v>
          </cell>
          <cell r="E224">
            <v>0.24349999999999999</v>
          </cell>
        </row>
        <row r="225">
          <cell r="A225" t="str">
            <v>6990027</v>
          </cell>
          <cell r="B225" t="str">
            <v>PAQ.SERVILLETA DISPENSADOR VAR</v>
          </cell>
          <cell r="C225">
            <v>0</v>
          </cell>
          <cell r="D225">
            <v>8.5999999999999993E-2</v>
          </cell>
          <cell r="E225">
            <v>8.5999999999999993E-2</v>
          </cell>
        </row>
        <row r="226">
          <cell r="A226" t="str">
            <v>BB5351500</v>
          </cell>
          <cell r="B226" t="str">
            <v>PAPEL KRAFT BW 49 GRS BOBINA</v>
          </cell>
          <cell r="C226">
            <v>0</v>
          </cell>
          <cell r="D226">
            <v>0.24440000000000001</v>
          </cell>
          <cell r="E226">
            <v>0.2213</v>
          </cell>
        </row>
        <row r="227">
          <cell r="A227" t="str">
            <v>BB5361500</v>
          </cell>
          <cell r="B227" t="str">
            <v>PAPEL KRAFT BW 98 GRS BOBINA</v>
          </cell>
          <cell r="C227">
            <v>0</v>
          </cell>
          <cell r="D227">
            <v>0.22309999999999999</v>
          </cell>
          <cell r="E227">
            <v>0.1525</v>
          </cell>
        </row>
        <row r="228">
          <cell r="A228" t="str">
            <v>BB5371600</v>
          </cell>
          <cell r="B228" t="str">
            <v>PAPEL KRAFT BW 114 GRS BOBINA</v>
          </cell>
          <cell r="C228">
            <v>0</v>
          </cell>
          <cell r="D228">
            <v>0.1623</v>
          </cell>
          <cell r="E228">
            <v>0.1613</v>
          </cell>
        </row>
        <row r="229">
          <cell r="A229" t="str">
            <v>BB5831000</v>
          </cell>
          <cell r="B229" t="str">
            <v>PAPEL KRAFT BW 115 GRS BOBINA</v>
          </cell>
          <cell r="C229">
            <v>0</v>
          </cell>
          <cell r="D229">
            <v>0.19650000000000001</v>
          </cell>
          <cell r="E229">
            <v>0.19650000000000001</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Por Linea"/>
      <sheetName val="Por Pais"/>
      <sheetName val="Rebajas"/>
      <sheetName val="Devoluciones"/>
    </sheetNames>
    <sheetDataSet>
      <sheetData sheetId="0">
        <row r="1">
          <cell r="A1" t="str">
            <v>FCOD</v>
          </cell>
          <cell r="B1" t="str">
            <v>FDES</v>
          </cell>
          <cell r="C1" t="str">
            <v>WEIGHT</v>
          </cell>
          <cell r="D1" t="str">
            <v>LAST_COST</v>
          </cell>
          <cell r="E1" t="str">
            <v>AVERAGE_CO</v>
          </cell>
        </row>
        <row r="2">
          <cell r="A2" t="str">
            <v>0230198</v>
          </cell>
          <cell r="B2" t="str">
            <v>CINTA TRANSPARENTE 2"</v>
          </cell>
          <cell r="C2" t="str">
            <v>0.50</v>
          </cell>
          <cell r="D2">
            <v>0.37730000000000002</v>
          </cell>
          <cell r="E2">
            <v>0.37730000000000002</v>
          </cell>
        </row>
        <row r="3">
          <cell r="A3" t="str">
            <v>0240010</v>
          </cell>
          <cell r="B3" t="str">
            <v>CONTOMETRO BOND 2 1/4" (100UDS</v>
          </cell>
          <cell r="C3" t="str">
            <v>0.25</v>
          </cell>
          <cell r="D3">
            <v>0.1145</v>
          </cell>
          <cell r="E3">
            <v>0.1145</v>
          </cell>
        </row>
        <row r="4">
          <cell r="A4" t="str">
            <v>0280142</v>
          </cell>
          <cell r="B4" t="str">
            <v>CUAD.COSIDO PEQ.100/200 D.RAYA</v>
          </cell>
          <cell r="C4" t="str">
            <v>0.44</v>
          </cell>
          <cell r="D4">
            <v>0.34379999999999999</v>
          </cell>
          <cell r="E4">
            <v>0.27760000000000001</v>
          </cell>
        </row>
        <row r="5">
          <cell r="A5" t="str">
            <v>0280170</v>
          </cell>
          <cell r="B5" t="str">
            <v>CUAD.ENG. 80/160 RAYADO</v>
          </cell>
          <cell r="C5" t="str">
            <v>0.35</v>
          </cell>
          <cell r="D5">
            <v>0.3372</v>
          </cell>
          <cell r="E5">
            <v>0.2107</v>
          </cell>
        </row>
        <row r="6">
          <cell r="A6" t="str">
            <v>0280174</v>
          </cell>
          <cell r="B6" t="str">
            <v>CUADERNO ENGRAP.#80 CUAD.8MM.</v>
          </cell>
          <cell r="C6" t="str">
            <v>0.35</v>
          </cell>
          <cell r="D6">
            <v>0.33489999999999998</v>
          </cell>
          <cell r="E6">
            <v>0.17449999999999999</v>
          </cell>
        </row>
        <row r="7">
          <cell r="A7" t="str">
            <v>0280203</v>
          </cell>
          <cell r="B7" t="str">
            <v>CUADERNO ENGRAP.#100 RAYADO</v>
          </cell>
          <cell r="C7" t="str">
            <v>0.23</v>
          </cell>
          <cell r="D7">
            <v>0.22789999999999999</v>
          </cell>
          <cell r="E7">
            <v>0.1174</v>
          </cell>
        </row>
        <row r="8">
          <cell r="A8" t="str">
            <v>0280216</v>
          </cell>
          <cell r="B8" t="str">
            <v>CUADERNO ENGRAP.#200 RAYADO</v>
          </cell>
          <cell r="C8" t="str">
            <v>0.41</v>
          </cell>
          <cell r="D8">
            <v>0.40360000000000001</v>
          </cell>
          <cell r="E8">
            <v>0.22020000000000001</v>
          </cell>
        </row>
        <row r="9">
          <cell r="A9" t="str">
            <v>0280217</v>
          </cell>
          <cell r="B9" t="str">
            <v>CUADERNO ENGRAP.#200 D.RAYADO</v>
          </cell>
          <cell r="C9" t="str">
            <v>0.44</v>
          </cell>
          <cell r="D9">
            <v>0.40379999999999999</v>
          </cell>
          <cell r="E9">
            <v>0.20780000000000001</v>
          </cell>
        </row>
        <row r="10">
          <cell r="A10" t="str">
            <v>0280218</v>
          </cell>
          <cell r="B10" t="str">
            <v>CUADERNO ENGRAP.#200 LISO</v>
          </cell>
          <cell r="C10" t="str">
            <v>0.41</v>
          </cell>
          <cell r="D10">
            <v>0.40350000000000003</v>
          </cell>
          <cell r="E10">
            <v>0.2351</v>
          </cell>
        </row>
        <row r="11">
          <cell r="A11" t="str">
            <v>0280220</v>
          </cell>
          <cell r="B11" t="str">
            <v>CUAD.ENGRAP.#200 CUAD.8MM</v>
          </cell>
          <cell r="C11" t="str">
            <v>0.41</v>
          </cell>
          <cell r="D11">
            <v>0.37990000000000002</v>
          </cell>
          <cell r="E11">
            <v>0.2132</v>
          </cell>
        </row>
        <row r="12">
          <cell r="A12" t="str">
            <v>0280269</v>
          </cell>
          <cell r="B12" t="str">
            <v>CUAD.ENG.W.DYSNEY#200 RAY</v>
          </cell>
          <cell r="C12" t="str">
            <v>0.49468</v>
          </cell>
          <cell r="D12">
            <v>0.48820000000000002</v>
          </cell>
          <cell r="E12">
            <v>0.48820000000000002</v>
          </cell>
        </row>
        <row r="13">
          <cell r="A13" t="str">
            <v>0280378</v>
          </cell>
          <cell r="B13" t="str">
            <v>CUAD.COSIDO PEQUEÑ.100/200 RAY</v>
          </cell>
          <cell r="C13" t="str">
            <v>0.44</v>
          </cell>
          <cell r="D13">
            <v>0.38</v>
          </cell>
          <cell r="E13">
            <v>0.26419999999999999</v>
          </cell>
        </row>
        <row r="14">
          <cell r="A14" t="str">
            <v>0280403</v>
          </cell>
          <cell r="B14" t="str">
            <v>CUAD.COS.PEQ 100/200 C.8MM</v>
          </cell>
          <cell r="C14" t="str">
            <v>0.44</v>
          </cell>
          <cell r="D14">
            <v>0.40350000000000003</v>
          </cell>
          <cell r="E14">
            <v>0.27739999999999998</v>
          </cell>
        </row>
        <row r="15">
          <cell r="A15" t="str">
            <v>0280487</v>
          </cell>
          <cell r="B15" t="str">
            <v>CUAD. ENG. 100/200 RAY. JEAN M</v>
          </cell>
          <cell r="C15" t="str">
            <v>0.48909</v>
          </cell>
          <cell r="D15">
            <v>0.21299999999999999</v>
          </cell>
          <cell r="E15">
            <v>0.21299999999999999</v>
          </cell>
        </row>
        <row r="16">
          <cell r="A16" t="str">
            <v>0280603</v>
          </cell>
          <cell r="B16" t="str">
            <v>CUAD.COS.PEQ.100H.RAY.PRINCESA</v>
          </cell>
          <cell r="C16" t="str">
            <v>0.44</v>
          </cell>
          <cell r="D16">
            <v>0.43259999999999998</v>
          </cell>
          <cell r="E16">
            <v>0.43259999999999998</v>
          </cell>
        </row>
        <row r="17">
          <cell r="A17" t="str">
            <v>0280682</v>
          </cell>
          <cell r="B17" t="str">
            <v>CUAD.COS.PEQ.100/200 NBA RAY</v>
          </cell>
          <cell r="C17" t="str">
            <v>0.4948</v>
          </cell>
          <cell r="D17">
            <v>0.43409999999999999</v>
          </cell>
          <cell r="E17">
            <v>0.31530000000000002</v>
          </cell>
        </row>
        <row r="18">
          <cell r="A18" t="str">
            <v>0290069</v>
          </cell>
          <cell r="B18" t="str">
            <v>CUAD.ESP.ECOLOGICO 1OOH.RAY #1</v>
          </cell>
          <cell r="C18" t="str">
            <v>0.87</v>
          </cell>
          <cell r="D18">
            <v>1.2016</v>
          </cell>
          <cell r="E18">
            <v>0.50949999999999995</v>
          </cell>
        </row>
        <row r="19">
          <cell r="A19" t="str">
            <v>0290129</v>
          </cell>
          <cell r="B19" t="str">
            <v>CUAD.UNIVERSITARIO #8 RAYADO</v>
          </cell>
          <cell r="C19" t="str">
            <v>0.27</v>
          </cell>
          <cell r="D19">
            <v>0.43480000000000002</v>
          </cell>
          <cell r="E19">
            <v>0.1744</v>
          </cell>
        </row>
        <row r="20">
          <cell r="A20" t="str">
            <v>0290136</v>
          </cell>
          <cell r="B20" t="str">
            <v>CUAD.SILUETA #1 RAYADO</v>
          </cell>
          <cell r="C20" t="str">
            <v>0.62</v>
          </cell>
          <cell r="D20">
            <v>0.71009999999999995</v>
          </cell>
          <cell r="E20">
            <v>0.46300000000000002</v>
          </cell>
        </row>
        <row r="21">
          <cell r="A21" t="str">
            <v>0290136-A</v>
          </cell>
          <cell r="B21" t="str">
            <v>CUAD.SILUETA #1 RAYADO</v>
          </cell>
          <cell r="C21" t="str">
            <v>0.62</v>
          </cell>
          <cell r="D21">
            <v>0.46300000000000002</v>
          </cell>
          <cell r="E21">
            <v>0.46200000000000002</v>
          </cell>
        </row>
        <row r="22">
          <cell r="A22" t="str">
            <v>0290137</v>
          </cell>
          <cell r="B22" t="str">
            <v>CUAD. ESP. #1 LISO 70H</v>
          </cell>
          <cell r="C22" t="str">
            <v>0.616</v>
          </cell>
          <cell r="D22">
            <v>0.32500000000000001</v>
          </cell>
          <cell r="E22">
            <v>0.32500000000000001</v>
          </cell>
        </row>
        <row r="23">
          <cell r="A23" t="str">
            <v>0290138</v>
          </cell>
          <cell r="B23" t="str">
            <v>CUAD.SILUETA #1 CUAD 5MM.</v>
          </cell>
          <cell r="C23" t="str">
            <v>0.62</v>
          </cell>
          <cell r="D23">
            <v>0.629</v>
          </cell>
          <cell r="E23">
            <v>0.34460000000000002</v>
          </cell>
        </row>
        <row r="24">
          <cell r="A24" t="str">
            <v>0290139</v>
          </cell>
          <cell r="B24" t="str">
            <v>CUAD.SILUETA #1 CUAD 8MM.</v>
          </cell>
          <cell r="C24" t="str">
            <v>0.62</v>
          </cell>
          <cell r="D24">
            <v>0.7097</v>
          </cell>
          <cell r="E24">
            <v>0.49840000000000001</v>
          </cell>
        </row>
        <row r="25">
          <cell r="A25" t="str">
            <v>0290140</v>
          </cell>
          <cell r="B25" t="str">
            <v>CUAD.SILUETA #2 RAYADO</v>
          </cell>
          <cell r="C25" t="str">
            <v>0.32</v>
          </cell>
          <cell r="D25">
            <v>0.51390000000000002</v>
          </cell>
          <cell r="E25">
            <v>0.36749999999999999</v>
          </cell>
        </row>
        <row r="26">
          <cell r="A26" t="str">
            <v>0290142</v>
          </cell>
          <cell r="B26" t="str">
            <v>CUAD.SILUETA #3 RAYADO</v>
          </cell>
          <cell r="C26" t="str">
            <v>0.51</v>
          </cell>
          <cell r="D26">
            <v>0.63939999999999997</v>
          </cell>
          <cell r="E26">
            <v>0.2999</v>
          </cell>
        </row>
        <row r="27">
          <cell r="A27" t="str">
            <v>0290144</v>
          </cell>
          <cell r="B27" t="str">
            <v>CUAD.SILUETA #3 CUAD 5MM.</v>
          </cell>
          <cell r="C27" t="str">
            <v>0.55</v>
          </cell>
          <cell r="D27">
            <v>0.57089999999999996</v>
          </cell>
          <cell r="E27">
            <v>0.57040000000000002</v>
          </cell>
        </row>
        <row r="28">
          <cell r="A28" t="str">
            <v>0290145</v>
          </cell>
          <cell r="B28" t="str">
            <v>CUAD.SILUETA #3 CUAD 8MM.</v>
          </cell>
          <cell r="C28" t="str">
            <v>0.51</v>
          </cell>
          <cell r="D28">
            <v>0.75539999999999996</v>
          </cell>
          <cell r="E28">
            <v>0.312</v>
          </cell>
        </row>
        <row r="29">
          <cell r="A29" t="str">
            <v>0290370</v>
          </cell>
          <cell r="B29" t="str">
            <v>CUAD.SILUETA#1 DOBLE RAYADO</v>
          </cell>
          <cell r="C29" t="str">
            <v>0.6167</v>
          </cell>
          <cell r="D29">
            <v>0.68</v>
          </cell>
          <cell r="E29">
            <v>0.68</v>
          </cell>
        </row>
        <row r="30">
          <cell r="A30" t="str">
            <v>0290371</v>
          </cell>
          <cell r="B30" t="str">
            <v>CUAD.SILUETA #3 DOBLE RAYADO</v>
          </cell>
          <cell r="C30" t="str">
            <v>0.55</v>
          </cell>
          <cell r="D30">
            <v>0.75270000000000004</v>
          </cell>
          <cell r="E30">
            <v>0.75270000000000004</v>
          </cell>
        </row>
        <row r="31">
          <cell r="A31" t="str">
            <v>0350047</v>
          </cell>
          <cell r="B31" t="str">
            <v>FOLDERS EXECUTIVE CARTA (100UD</v>
          </cell>
          <cell r="C31" t="str">
            <v>0.051666</v>
          </cell>
          <cell r="D31">
            <v>2.1600000000000001E-2</v>
          </cell>
          <cell r="E31">
            <v>2.1600000000000001E-2</v>
          </cell>
        </row>
        <row r="32">
          <cell r="A32" t="str">
            <v>0350048</v>
          </cell>
          <cell r="B32" t="str">
            <v>FOLDERS EXECUTIVE OFICIO(100U)</v>
          </cell>
          <cell r="C32" t="str">
            <v>0.062454</v>
          </cell>
          <cell r="D32">
            <v>2.5499999999999998E-2</v>
          </cell>
          <cell r="E32">
            <v>2.5499999999999998E-2</v>
          </cell>
        </row>
        <row r="33">
          <cell r="A33" t="str">
            <v>0350057-S</v>
          </cell>
          <cell r="B33" t="str">
            <v>FOLDER HISPACOLOR CARTA 2a</v>
          </cell>
          <cell r="C33" t="str">
            <v>0.0520</v>
          </cell>
          <cell r="D33">
            <v>2.1100000000000001E-2</v>
          </cell>
          <cell r="E33">
            <v>2.1100000000000001E-2</v>
          </cell>
        </row>
        <row r="34">
          <cell r="A34" t="str">
            <v>0350102</v>
          </cell>
          <cell r="B34" t="str">
            <v>FOLDER OFICIO DISNEY</v>
          </cell>
          <cell r="C34" t="str">
            <v>0.2479</v>
          </cell>
          <cell r="D34">
            <v>0.31759999999999999</v>
          </cell>
          <cell r="E34">
            <v>0.3175</v>
          </cell>
        </row>
        <row r="35">
          <cell r="A35" t="str">
            <v>0350103-S</v>
          </cell>
          <cell r="B35" t="str">
            <v>FOLDER EXECUTIVO CARTA 2░</v>
          </cell>
          <cell r="C35" t="str">
            <v>0.05</v>
          </cell>
          <cell r="D35">
            <v>2.2100000000000002E-2</v>
          </cell>
          <cell r="E35">
            <v>2.2100000000000002E-2</v>
          </cell>
        </row>
        <row r="36">
          <cell r="A36" t="str">
            <v>0480074</v>
          </cell>
          <cell r="B36" t="str">
            <v>CUAD.TAQUIGRAFIA ADSA 70HJS</v>
          </cell>
          <cell r="C36" t="str">
            <v>0.34</v>
          </cell>
          <cell r="D36">
            <v>0.18190000000000001</v>
          </cell>
          <cell r="E36">
            <v>0.18190000000000001</v>
          </cell>
        </row>
        <row r="37">
          <cell r="A37" t="str">
            <v>0480160</v>
          </cell>
          <cell r="B37" t="str">
            <v>CUAD.CONSTRUCCION CARTA 26HJS.</v>
          </cell>
          <cell r="C37" t="str">
            <v>0.48</v>
          </cell>
          <cell r="D37">
            <v>0.36370000000000002</v>
          </cell>
          <cell r="E37">
            <v>0.36370000000000002</v>
          </cell>
        </row>
        <row r="38">
          <cell r="A38" t="str">
            <v>0480161</v>
          </cell>
          <cell r="B38" t="str">
            <v>CUAD.DE LUSTRE CARTA 24 HJS.</v>
          </cell>
          <cell r="C38" t="str">
            <v>0.72</v>
          </cell>
          <cell r="D38">
            <v>0.2555</v>
          </cell>
          <cell r="E38">
            <v>0.2555</v>
          </cell>
        </row>
        <row r="39">
          <cell r="A39" t="str">
            <v>0480212</v>
          </cell>
          <cell r="B39" t="str">
            <v>CUAD.TAQUIGRAFIA ACCES 60H BCO</v>
          </cell>
          <cell r="C39" t="str">
            <v>0.31</v>
          </cell>
          <cell r="D39">
            <v>0.16289999999999999</v>
          </cell>
          <cell r="E39">
            <v>0.16289999999999999</v>
          </cell>
        </row>
        <row r="40">
          <cell r="A40" t="str">
            <v>0500029</v>
          </cell>
          <cell r="B40" t="str">
            <v>LIBRO ORDER BOOK # 1/144</v>
          </cell>
          <cell r="C40" t="str">
            <v>0.70</v>
          </cell>
          <cell r="D40">
            <v>1</v>
          </cell>
          <cell r="E40">
            <v>0.87350000000000005</v>
          </cell>
        </row>
        <row r="41">
          <cell r="A41" t="str">
            <v>0540030</v>
          </cell>
          <cell r="B41" t="str">
            <v>PAPEL BOND B20 CARTA</v>
          </cell>
          <cell r="C41" t="str">
            <v>5.0</v>
          </cell>
          <cell r="D41">
            <v>2.1562000000000001</v>
          </cell>
          <cell r="E41">
            <v>2.1151</v>
          </cell>
        </row>
        <row r="42">
          <cell r="A42" t="str">
            <v>0540057</v>
          </cell>
          <cell r="B42" t="str">
            <v>HOJAS BOND BCO OFI B20  100H</v>
          </cell>
          <cell r="C42" t="str">
            <v>1.20</v>
          </cell>
          <cell r="D42">
            <v>0.8</v>
          </cell>
          <cell r="E42">
            <v>0.8</v>
          </cell>
        </row>
        <row r="43">
          <cell r="A43" t="str">
            <v>0661035</v>
          </cell>
          <cell r="B43" t="str">
            <v>BOLSA MANILA 6X9 (ADSA)</v>
          </cell>
          <cell r="C43" t="str">
            <v>0.0062</v>
          </cell>
          <cell r="D43">
            <v>2.6100000000000002E-2</v>
          </cell>
          <cell r="E43">
            <v>2.6100000000000002E-2</v>
          </cell>
        </row>
        <row r="44">
          <cell r="A44" t="str">
            <v>0661038</v>
          </cell>
          <cell r="B44" t="str">
            <v>BOLSA MANILA 9X12 (ADSA)</v>
          </cell>
          <cell r="C44" t="str">
            <v>0.0279</v>
          </cell>
          <cell r="D44">
            <v>3.3500000000000002E-2</v>
          </cell>
          <cell r="E44">
            <v>3.3500000000000002E-2</v>
          </cell>
        </row>
        <row r="45">
          <cell r="A45" t="str">
            <v>0700013</v>
          </cell>
          <cell r="B45" t="str">
            <v>CART. INDEX. BCA. 25¢X30¢ SE</v>
          </cell>
          <cell r="D45">
            <v>3.6499999999999998E-2</v>
          </cell>
          <cell r="E45">
            <v>3.6600000000000001E-2</v>
          </cell>
        </row>
        <row r="46">
          <cell r="A46" t="str">
            <v>0700808</v>
          </cell>
          <cell r="B46" t="str">
            <v>CART.INDEX AMA150G 25.5x30.5SE</v>
          </cell>
          <cell r="C46" t="str">
            <v>0.18</v>
          </cell>
          <cell r="D46">
            <v>3.8100000000000002E-2</v>
          </cell>
          <cell r="E46">
            <v>3.9300000000000002E-2</v>
          </cell>
        </row>
        <row r="47">
          <cell r="A47" t="str">
            <v>0830090</v>
          </cell>
          <cell r="B47" t="str">
            <v>BOLSAS DE CONFETI (LBS)</v>
          </cell>
          <cell r="C47" t="str">
            <v>0.0005</v>
          </cell>
          <cell r="D47">
            <v>2.29E-2</v>
          </cell>
          <cell r="E47">
            <v>2.29E-2</v>
          </cell>
        </row>
        <row r="48">
          <cell r="A48" t="str">
            <v>0999108</v>
          </cell>
          <cell r="B48" t="str">
            <v>PAPEL SHAWANO 9 X 12</v>
          </cell>
          <cell r="D48">
            <v>1.88</v>
          </cell>
          <cell r="E48">
            <v>1.88</v>
          </cell>
        </row>
        <row r="49">
          <cell r="A49" t="str">
            <v>0999112</v>
          </cell>
          <cell r="B49" t="str">
            <v>PAPEL SHAWANO 9 x 11</v>
          </cell>
          <cell r="D49">
            <v>1.8331</v>
          </cell>
          <cell r="E49">
            <v>1.8331</v>
          </cell>
        </row>
        <row r="50">
          <cell r="A50" t="str">
            <v>0999113</v>
          </cell>
          <cell r="B50" t="str">
            <v>BLOCK LISTA DE EMPAQUE</v>
          </cell>
          <cell r="D50">
            <v>1.4071</v>
          </cell>
          <cell r="E50">
            <v>1.4071</v>
          </cell>
        </row>
        <row r="51">
          <cell r="A51" t="str">
            <v>0999122</v>
          </cell>
          <cell r="B51" t="str">
            <v>BLOCK RPTE DIARIO CONVERTIDORA</v>
          </cell>
          <cell r="D51">
            <v>0.92700000000000005</v>
          </cell>
          <cell r="E51">
            <v>0.92700000000000005</v>
          </cell>
        </row>
        <row r="52">
          <cell r="A52" t="str">
            <v>0999124</v>
          </cell>
          <cell r="B52" t="str">
            <v>BOLETA PARA PAGO DPTO.PERSONAL</v>
          </cell>
          <cell r="D52">
            <v>2.01E-2</v>
          </cell>
          <cell r="E52">
            <v>2.01E-2</v>
          </cell>
        </row>
        <row r="53">
          <cell r="A53" t="str">
            <v>0999125</v>
          </cell>
          <cell r="B53" t="str">
            <v>BLOCK CONSUMO Y PROD.MAQ.PERIN</v>
          </cell>
          <cell r="C53" t="str">
            <v>0.8864</v>
          </cell>
          <cell r="D53">
            <v>1.3738999999999999</v>
          </cell>
          <cell r="E53">
            <v>1.3738999999999999</v>
          </cell>
        </row>
        <row r="54">
          <cell r="A54" t="str">
            <v>0999126</v>
          </cell>
          <cell r="B54" t="str">
            <v>BLOCK DEV.MAT.EN PROCESO PT3</v>
          </cell>
          <cell r="C54" t="str">
            <v>1.125</v>
          </cell>
          <cell r="D54">
            <v>2.5992999999999999</v>
          </cell>
          <cell r="E54">
            <v>2.5992999999999999</v>
          </cell>
        </row>
        <row r="55">
          <cell r="A55" t="str">
            <v>0999127</v>
          </cell>
          <cell r="B55" t="str">
            <v>BLOCK RPTE MAQ. ESTAMPADORA PT</v>
          </cell>
          <cell r="C55" t="str">
            <v>1.125</v>
          </cell>
          <cell r="D55">
            <v>2.5992999999999999</v>
          </cell>
          <cell r="E55">
            <v>2.5992999999999999</v>
          </cell>
        </row>
        <row r="56">
          <cell r="A56" t="str">
            <v>0999128</v>
          </cell>
          <cell r="B56" t="str">
            <v>AFICHE NUESTRA PROXIMA META CE</v>
          </cell>
          <cell r="C56" t="str">
            <v>0.0618</v>
          </cell>
          <cell r="D56">
            <v>0.55800000000000005</v>
          </cell>
          <cell r="E56">
            <v>0.55800000000000005</v>
          </cell>
        </row>
        <row r="57">
          <cell r="A57" t="str">
            <v>0999129</v>
          </cell>
          <cell r="B57" t="str">
            <v>AFICHE SOMOS UN EQUIPO DE MEJO</v>
          </cell>
          <cell r="C57" t="str">
            <v>0.208014</v>
          </cell>
          <cell r="D57">
            <v>1.244</v>
          </cell>
          <cell r="E57">
            <v>1.244</v>
          </cell>
        </row>
        <row r="58">
          <cell r="A58" t="str">
            <v>0999130</v>
          </cell>
          <cell r="B58" t="str">
            <v>BLOCK CONSUMO TINTAS Y SOLVENT</v>
          </cell>
          <cell r="C58" t="str">
            <v>0.75</v>
          </cell>
          <cell r="D58">
            <v>1.2979000000000001</v>
          </cell>
          <cell r="E58">
            <v>1.2979000000000001</v>
          </cell>
        </row>
        <row r="59">
          <cell r="A59" t="str">
            <v>0999131</v>
          </cell>
          <cell r="B59" t="str">
            <v>BLOCK ING.MERMA MAQ.RECUP.A BO</v>
          </cell>
          <cell r="C59" t="str">
            <v>1.125</v>
          </cell>
          <cell r="D59">
            <v>2.6</v>
          </cell>
          <cell r="E59">
            <v>2.6</v>
          </cell>
        </row>
        <row r="60">
          <cell r="A60" t="str">
            <v>0999132</v>
          </cell>
          <cell r="B60" t="str">
            <v>BLOCK DE REPORTE MAQ.#4</v>
          </cell>
          <cell r="C60" t="str">
            <v>0.75</v>
          </cell>
          <cell r="D60">
            <v>1.1742999999999999</v>
          </cell>
          <cell r="E60">
            <v>1.1742999999999999</v>
          </cell>
        </row>
        <row r="61">
          <cell r="A61" t="str">
            <v>0999133</v>
          </cell>
          <cell r="B61" t="str">
            <v>PAPEL SHAWANO 11 X 14</v>
          </cell>
          <cell r="C61" t="str">
            <v>3.29</v>
          </cell>
          <cell r="D61">
            <v>2.1909999999999998</v>
          </cell>
          <cell r="E61">
            <v>2.1909999999999998</v>
          </cell>
        </row>
        <row r="62">
          <cell r="A62" t="str">
            <v>0999134</v>
          </cell>
          <cell r="B62" t="str">
            <v>BLOCK CTROL.INV.FISICO BIBINAS</v>
          </cell>
          <cell r="C62" t="str">
            <v>0.375</v>
          </cell>
          <cell r="D62">
            <v>1.1898</v>
          </cell>
          <cell r="E62">
            <v>1.1898</v>
          </cell>
        </row>
        <row r="63">
          <cell r="A63" t="str">
            <v>0999135</v>
          </cell>
          <cell r="B63" t="str">
            <v>BLOCK REQUISICION DE QUIMICOS</v>
          </cell>
          <cell r="C63" t="str">
            <v>0.375</v>
          </cell>
          <cell r="D63">
            <v>0.83130000000000004</v>
          </cell>
          <cell r="E63">
            <v>0.83130000000000004</v>
          </cell>
        </row>
        <row r="64">
          <cell r="A64" t="str">
            <v>0999136</v>
          </cell>
          <cell r="B64" t="str">
            <v>BLOCK RECLAS.BOB.Y REEMBOBINAD</v>
          </cell>
          <cell r="C64" t="str">
            <v>0.75</v>
          </cell>
          <cell r="D64">
            <v>1.9161999999999999</v>
          </cell>
          <cell r="E64">
            <v>1.9161999999999999</v>
          </cell>
        </row>
        <row r="65">
          <cell r="A65" t="str">
            <v>0999137</v>
          </cell>
          <cell r="B65" t="str">
            <v>BLOCK RECLAS.BOB.Y REEMBOBINAD</v>
          </cell>
          <cell r="C65" t="str">
            <v>0.75</v>
          </cell>
          <cell r="D65">
            <v>1.504</v>
          </cell>
          <cell r="E65">
            <v>1.504</v>
          </cell>
        </row>
        <row r="66">
          <cell r="A66" t="str">
            <v>0999140</v>
          </cell>
          <cell r="B66" t="str">
            <v>PLIEGOS BARNIZADOS 21 X 32 1/4</v>
          </cell>
          <cell r="C66" t="str">
            <v>0.0042</v>
          </cell>
          <cell r="D66">
            <v>6.4999999999999997E-3</v>
          </cell>
          <cell r="E66">
            <v>6.4999999999999997E-3</v>
          </cell>
        </row>
        <row r="67">
          <cell r="A67" t="str">
            <v>0999141</v>
          </cell>
          <cell r="B67" t="str">
            <v>PLGS BARNIZADOS Y TROQ.15 7/8X</v>
          </cell>
          <cell r="C67" t="str">
            <v>0.003</v>
          </cell>
          <cell r="D67">
            <v>8.9999999999999993E-3</v>
          </cell>
          <cell r="E67">
            <v>8.9999999999999993E-3</v>
          </cell>
        </row>
        <row r="68">
          <cell r="A68" t="str">
            <v>0999142</v>
          </cell>
          <cell r="B68" t="str">
            <v>PRENSA DE SUCCION PM1</v>
          </cell>
          <cell r="D68">
            <v>0.22</v>
          </cell>
          <cell r="E68">
            <v>0.22</v>
          </cell>
        </row>
        <row r="69">
          <cell r="A69" t="str">
            <v>0999143</v>
          </cell>
          <cell r="B69" t="str">
            <v>PRENSA DE SUCCION PM3</v>
          </cell>
          <cell r="D69">
            <v>0.22</v>
          </cell>
          <cell r="E69">
            <v>0.22</v>
          </cell>
        </row>
        <row r="70">
          <cell r="A70" t="str">
            <v>0999898</v>
          </cell>
          <cell r="B70" t="str">
            <v>BARRILES VARIAS MEDIDAS</v>
          </cell>
          <cell r="D70">
            <v>0</v>
          </cell>
          <cell r="E70">
            <v>0</v>
          </cell>
        </row>
        <row r="71">
          <cell r="A71" t="str">
            <v>0999901</v>
          </cell>
          <cell r="B71" t="str">
            <v>LBS DESPERDICIO PLASTICO</v>
          </cell>
          <cell r="D71">
            <v>0</v>
          </cell>
          <cell r="E71">
            <v>0</v>
          </cell>
        </row>
        <row r="72">
          <cell r="A72" t="str">
            <v>0999902</v>
          </cell>
          <cell r="B72" t="str">
            <v>FACT.CREDITOS FISCALES LOCALES</v>
          </cell>
          <cell r="C72" t="str">
            <v>.048585</v>
          </cell>
          <cell r="D72">
            <v>5.3900000000000003E-2</v>
          </cell>
          <cell r="E72">
            <v>1.6400000000000001E-2</v>
          </cell>
        </row>
        <row r="73">
          <cell r="A73" t="str">
            <v>0999924</v>
          </cell>
          <cell r="B73" t="str">
            <v>BLOCK REP. ING. PROD.TER. PT3</v>
          </cell>
          <cell r="C73" t="str">
            <v>1.125</v>
          </cell>
          <cell r="D73">
            <v>2.2046000000000001</v>
          </cell>
          <cell r="E73">
            <v>2.2046000000000001</v>
          </cell>
        </row>
        <row r="74">
          <cell r="A74" t="str">
            <v>0999925</v>
          </cell>
          <cell r="B74" t="str">
            <v>FICHAS DE DATOS MAQ. 3</v>
          </cell>
          <cell r="C74" t="str">
            <v>0.009974</v>
          </cell>
          <cell r="D74">
            <v>2.3599999999999999E-2</v>
          </cell>
          <cell r="E74">
            <v>2.3599999999999999E-2</v>
          </cell>
        </row>
        <row r="75">
          <cell r="A75" t="str">
            <v>0999939</v>
          </cell>
          <cell r="B75" t="str">
            <v>ETI.CONT.INV.PRO.TERMINADO</v>
          </cell>
          <cell r="C75" t="str">
            <v>0.023575</v>
          </cell>
          <cell r="D75">
            <v>3.2099999999999997E-2</v>
          </cell>
          <cell r="E75">
            <v>3.2099999999999997E-2</v>
          </cell>
        </row>
        <row r="76">
          <cell r="A76" t="str">
            <v>0999950</v>
          </cell>
          <cell r="B76" t="str">
            <v>FORMA CONTINUA 9510 X 1P</v>
          </cell>
          <cell r="C76" t="str">
            <v>0.004812</v>
          </cell>
          <cell r="D76">
            <v>1.55E-2</v>
          </cell>
          <cell r="E76">
            <v>1.4999999999999999E-2</v>
          </cell>
        </row>
        <row r="77">
          <cell r="A77" t="str">
            <v>0999956</v>
          </cell>
          <cell r="B77" t="str">
            <v>BLOCK REQ.MAT.EN PROCESO</v>
          </cell>
          <cell r="C77" t="str">
            <v>0.375</v>
          </cell>
          <cell r="D77">
            <v>0.70150000000000001</v>
          </cell>
          <cell r="E77">
            <v>0.70150000000000001</v>
          </cell>
        </row>
        <row r="78">
          <cell r="A78" t="str">
            <v>0999959</v>
          </cell>
          <cell r="B78" t="str">
            <v>BLOCK INF. DE CONS. PROD.M3</v>
          </cell>
          <cell r="C78" t="str">
            <v>0.75</v>
          </cell>
          <cell r="D78">
            <v>1.3129999999999999</v>
          </cell>
          <cell r="E78">
            <v>1.3129999999999999</v>
          </cell>
        </row>
        <row r="79">
          <cell r="A79" t="str">
            <v>0999964</v>
          </cell>
          <cell r="B79" t="str">
            <v>BLOCK VIÐETA DE PRO.MAQ.IM</v>
          </cell>
          <cell r="C79" t="str">
            <v>0.375</v>
          </cell>
          <cell r="D79">
            <v>0.75449999999999995</v>
          </cell>
          <cell r="E79">
            <v>0.75449999999999995</v>
          </cell>
        </row>
        <row r="80">
          <cell r="A80" t="str">
            <v>0999999</v>
          </cell>
          <cell r="B80" t="str">
            <v>BLOCK SOLICITUD ORDEN DE TRABA</v>
          </cell>
          <cell r="C80" t="str">
            <v>0.75</v>
          </cell>
          <cell r="D80">
            <v>1.1604000000000001</v>
          </cell>
          <cell r="E80">
            <v>1.1604000000000001</v>
          </cell>
        </row>
        <row r="81">
          <cell r="A81" t="str">
            <v>5350006</v>
          </cell>
          <cell r="B81" t="str">
            <v>PAP.KRAFT 54 NAT.75x100cm</v>
          </cell>
          <cell r="C81" t="str">
            <v>0.08929</v>
          </cell>
          <cell r="D81">
            <v>2.24E-2</v>
          </cell>
          <cell r="E81">
            <v>0.02</v>
          </cell>
        </row>
        <row r="82">
          <cell r="A82" t="str">
            <v>5350009</v>
          </cell>
          <cell r="B82" t="str">
            <v>PAP.KRAFT 54G  8x36</v>
          </cell>
          <cell r="C82" t="str">
            <v>0.0221</v>
          </cell>
          <cell r="D82">
            <v>5.4999999999999997E-3</v>
          </cell>
          <cell r="E82">
            <v>3.7900000000000003E-2</v>
          </cell>
        </row>
        <row r="83">
          <cell r="A83" t="str">
            <v>5350014</v>
          </cell>
          <cell r="B83" t="str">
            <v>PLGS.KRAFT 54 14 3/4X 19 5/8</v>
          </cell>
          <cell r="C83" t="str">
            <v>0.0216</v>
          </cell>
          <cell r="D83">
            <v>5.5999999999999999E-3</v>
          </cell>
          <cell r="E83">
            <v>4.8999999999999998E-3</v>
          </cell>
        </row>
        <row r="84">
          <cell r="A84" t="str">
            <v>5360005</v>
          </cell>
          <cell r="B84" t="str">
            <v>PAP.KRAFT 98GR B60 30x40(24.00</v>
          </cell>
          <cell r="C84" t="str">
            <v>0.18</v>
          </cell>
          <cell r="D84">
            <v>3.0499999999999999E-2</v>
          </cell>
          <cell r="E84">
            <v>2.5899999999999999E-2</v>
          </cell>
        </row>
        <row r="85">
          <cell r="A85" t="str">
            <v>5500106</v>
          </cell>
          <cell r="B85" t="str">
            <v>CART.IND.150GRS BCA 25¢ X30¢ C</v>
          </cell>
          <cell r="C85" t="str">
            <v>0.18</v>
          </cell>
          <cell r="D85">
            <v>5.8799999999999998E-2</v>
          </cell>
          <cell r="E85">
            <v>6.4500000000000002E-2</v>
          </cell>
        </row>
        <row r="86">
          <cell r="A86" t="str">
            <v>5510106</v>
          </cell>
          <cell r="B86" t="str">
            <v>CART.IND.150G.AMA.25.5x30.5 CT</v>
          </cell>
          <cell r="C86" t="str">
            <v>0.18</v>
          </cell>
          <cell r="D86">
            <v>6.4000000000000001E-2</v>
          </cell>
          <cell r="E86">
            <v>7.0800000000000002E-2</v>
          </cell>
        </row>
        <row r="87">
          <cell r="A87" t="str">
            <v>5520106</v>
          </cell>
          <cell r="B87" t="str">
            <v>CART.INDEX ROS.150GR 25.5x30.5</v>
          </cell>
          <cell r="C87" t="str">
            <v>0.18</v>
          </cell>
          <cell r="D87">
            <v>6.4000000000000001E-2</v>
          </cell>
          <cell r="E87">
            <v>6.8500000000000005E-2</v>
          </cell>
        </row>
        <row r="88">
          <cell r="A88" t="str">
            <v>5530106</v>
          </cell>
          <cell r="B88" t="str">
            <v>CART.IND.CEL.150GR.25.5x30.5CT</v>
          </cell>
          <cell r="C88" t="str">
            <v>0.18</v>
          </cell>
          <cell r="D88">
            <v>6.4000000000000001E-2</v>
          </cell>
          <cell r="E88">
            <v>7.2499999999999995E-2</v>
          </cell>
        </row>
        <row r="89">
          <cell r="A89" t="str">
            <v>5540106</v>
          </cell>
          <cell r="B89" t="str">
            <v>CART.INDEX VER.150GR.25.5x30.5</v>
          </cell>
          <cell r="C89" t="str">
            <v>0.18</v>
          </cell>
          <cell r="D89">
            <v>6.4000000000000001E-2</v>
          </cell>
          <cell r="E89">
            <v>6.5000000000000002E-2</v>
          </cell>
        </row>
        <row r="90">
          <cell r="A90" t="str">
            <v>5980002</v>
          </cell>
          <cell r="B90" t="str">
            <v>SERVICIO DE REBOBINADO</v>
          </cell>
          <cell r="D90">
            <v>0</v>
          </cell>
          <cell r="E90">
            <v>0</v>
          </cell>
        </row>
        <row r="91">
          <cell r="A91" t="str">
            <v>6010199</v>
          </cell>
          <cell r="B91" t="str">
            <v>P.H.TERNURA 300H 24/1 ECON</v>
          </cell>
          <cell r="C91" t="str">
            <v>3.3875</v>
          </cell>
          <cell r="D91">
            <v>1.5001</v>
          </cell>
          <cell r="E91">
            <v>1.5452999999999999</v>
          </cell>
        </row>
        <row r="92">
          <cell r="A92" t="str">
            <v>6020005</v>
          </cell>
          <cell r="B92" t="str">
            <v>P.TOALLA TERNURA  85HD 12/2</v>
          </cell>
          <cell r="C92" t="str">
            <v>12.6391</v>
          </cell>
          <cell r="D92">
            <v>6.9469000000000003</v>
          </cell>
          <cell r="E92">
            <v>6.7766000000000002</v>
          </cell>
        </row>
        <row r="93">
          <cell r="A93" t="str">
            <v>6020011</v>
          </cell>
          <cell r="B93" t="str">
            <v>SERV. TERNURA DISPENS. 24/100</v>
          </cell>
          <cell r="C93" t="str">
            <v>6.9143</v>
          </cell>
          <cell r="D93">
            <v>4.1764000000000001</v>
          </cell>
          <cell r="E93">
            <v>8.5656999999999996</v>
          </cell>
        </row>
        <row r="94">
          <cell r="A94" t="str">
            <v>6020106</v>
          </cell>
          <cell r="B94" t="str">
            <v>P.H.TERNURA 300H 12/4</v>
          </cell>
          <cell r="C94" t="str">
            <v>6.7749</v>
          </cell>
          <cell r="D94">
            <v>4.2156000000000002</v>
          </cell>
          <cell r="E94">
            <v>3.5118999999999998</v>
          </cell>
        </row>
        <row r="95">
          <cell r="A95" t="str">
            <v>6020108</v>
          </cell>
          <cell r="B95" t="str">
            <v>P.H.TERNURA 300H 4/12</v>
          </cell>
          <cell r="C95" t="str">
            <v>6.7749</v>
          </cell>
          <cell r="D95">
            <v>4.17</v>
          </cell>
          <cell r="E95">
            <v>3.5005000000000002</v>
          </cell>
        </row>
        <row r="96">
          <cell r="A96" t="str">
            <v>6020200</v>
          </cell>
          <cell r="B96" t="str">
            <v>P.TOALLA SUN BELT 60HD 30/1</v>
          </cell>
          <cell r="C96" t="str">
            <v>11.1521</v>
          </cell>
          <cell r="D96">
            <v>7.3807999999999998</v>
          </cell>
          <cell r="E96">
            <v>7.3807999999999998</v>
          </cell>
        </row>
        <row r="97">
          <cell r="A97" t="str">
            <v>6020202</v>
          </cell>
          <cell r="B97" t="str">
            <v>P.TOALLA SUN BELT 60HD 10/3</v>
          </cell>
          <cell r="C97" t="str">
            <v>11.1521</v>
          </cell>
          <cell r="D97">
            <v>7.1276999999999999</v>
          </cell>
          <cell r="E97">
            <v>7.1276999999999999</v>
          </cell>
        </row>
        <row r="98">
          <cell r="A98" t="str">
            <v>6110230</v>
          </cell>
          <cell r="B98" t="str">
            <v>P.H.ENCANTO CLASICO 250HD 4/12</v>
          </cell>
          <cell r="C98" t="str">
            <v>7.1429</v>
          </cell>
          <cell r="D98">
            <v>4.6726999999999999</v>
          </cell>
          <cell r="E98">
            <v>4.4577999999999998</v>
          </cell>
        </row>
        <row r="99">
          <cell r="A99" t="str">
            <v>6110231</v>
          </cell>
          <cell r="B99" t="str">
            <v>P.H.ENCANTO CLASICO 250HD 4/24</v>
          </cell>
          <cell r="C99" t="str">
            <v>14.2858</v>
          </cell>
          <cell r="D99">
            <v>8.5952000000000002</v>
          </cell>
          <cell r="E99">
            <v>8.0996000000000006</v>
          </cell>
        </row>
        <row r="100">
          <cell r="A100" t="str">
            <v>6110232</v>
          </cell>
          <cell r="B100" t="str">
            <v>P.H.ENCANTO CLASICO 250HD 12/4</v>
          </cell>
          <cell r="C100" t="str">
            <v>7.1429</v>
          </cell>
          <cell r="D100">
            <v>4.0865999999999998</v>
          </cell>
          <cell r="E100">
            <v>4.1280000000000001</v>
          </cell>
        </row>
        <row r="101">
          <cell r="A101" t="str">
            <v>6110233</v>
          </cell>
          <cell r="B101" t="str">
            <v>P.H.ENCANTO CLASICO 250HD 10/6</v>
          </cell>
          <cell r="C101" t="str">
            <v>8.9286</v>
          </cell>
          <cell r="D101">
            <v>5.8316999999999997</v>
          </cell>
          <cell r="E101">
            <v>5.1441999999999997</v>
          </cell>
        </row>
        <row r="102">
          <cell r="A102" t="str">
            <v>6110234</v>
          </cell>
          <cell r="B102" t="str">
            <v>P.H.ENCANTO CLASICO 250HD 48/1</v>
          </cell>
          <cell r="C102" t="str">
            <v>7.1429</v>
          </cell>
          <cell r="D102">
            <v>4.077</v>
          </cell>
          <cell r="E102">
            <v>4.2455999999999996</v>
          </cell>
        </row>
        <row r="103">
          <cell r="A103" t="str">
            <v>6110236</v>
          </cell>
          <cell r="B103" t="str">
            <v>P.H.MEGA ENCANTO 1000H 8/6</v>
          </cell>
          <cell r="C103" t="str">
            <v>19.5430</v>
          </cell>
          <cell r="D103">
            <v>8.5221999999999998</v>
          </cell>
          <cell r="E103">
            <v>9.2009000000000007</v>
          </cell>
        </row>
        <row r="104">
          <cell r="A104" t="str">
            <v>6110239</v>
          </cell>
          <cell r="B104" t="str">
            <v>P.H.MEGA ENCANTO 420HD 10/6</v>
          </cell>
          <cell r="C104" t="str">
            <v>17.1001</v>
          </cell>
          <cell r="D104">
            <v>9.1997</v>
          </cell>
          <cell r="E104">
            <v>8.5295000000000005</v>
          </cell>
        </row>
        <row r="105">
          <cell r="A105" t="str">
            <v>6110240</v>
          </cell>
          <cell r="B105" t="str">
            <v>P.H.MEGA ENCANTO 420HD 12/4</v>
          </cell>
          <cell r="C105" t="str">
            <v>13.6801</v>
          </cell>
          <cell r="D105">
            <v>9.3881999999999994</v>
          </cell>
          <cell r="E105">
            <v>8.0097000000000005</v>
          </cell>
        </row>
        <row r="106">
          <cell r="A106" t="str">
            <v>6110245</v>
          </cell>
          <cell r="B106" t="str">
            <v>P.H.SUPER CHOICE 200HD 4/24 C/</v>
          </cell>
          <cell r="C106" t="str">
            <v>11.4287</v>
          </cell>
          <cell r="D106">
            <v>7.1</v>
          </cell>
          <cell r="E106">
            <v>7.1</v>
          </cell>
        </row>
        <row r="107">
          <cell r="A107" t="str">
            <v>6160230</v>
          </cell>
          <cell r="B107" t="str">
            <v>P.H.ENCANTO JUNIOR 200HD 4/12</v>
          </cell>
          <cell r="C107" t="str">
            <v>5.7143</v>
          </cell>
          <cell r="D107">
            <v>3.9845000000000002</v>
          </cell>
          <cell r="E107">
            <v>3.3633000000000002</v>
          </cell>
        </row>
        <row r="108">
          <cell r="A108" t="str">
            <v>6160231</v>
          </cell>
          <cell r="B108" t="str">
            <v>P.H.ENCANTO JUNIOR 200HD 10/6</v>
          </cell>
          <cell r="C108" t="str">
            <v>7.1429</v>
          </cell>
          <cell r="D108">
            <v>4.4522000000000004</v>
          </cell>
          <cell r="E108">
            <v>4.4657</v>
          </cell>
        </row>
        <row r="109">
          <cell r="A109" t="str">
            <v>6160232</v>
          </cell>
          <cell r="B109" t="str">
            <v>P.H.ENCANTO.JR 200HD 48/1 ECON</v>
          </cell>
          <cell r="C109" t="str">
            <v>5.7143</v>
          </cell>
          <cell r="D109">
            <v>3.6671</v>
          </cell>
          <cell r="E109">
            <v>3.1998000000000002</v>
          </cell>
        </row>
        <row r="110">
          <cell r="A110" t="str">
            <v>6160233</v>
          </cell>
          <cell r="B110" t="str">
            <v>P.H.ENCANTO JUNIOR 200HD 4/24</v>
          </cell>
          <cell r="C110" t="str">
            <v>11.4287</v>
          </cell>
          <cell r="D110">
            <v>7.6032999999999999</v>
          </cell>
          <cell r="E110">
            <v>6.6132999999999997</v>
          </cell>
        </row>
        <row r="111">
          <cell r="A111" t="str">
            <v>6190026</v>
          </cell>
          <cell r="B111" t="str">
            <v>P.H.CARNESI BCO 300H 24/1 ECON</v>
          </cell>
          <cell r="C111" t="str">
            <v>2.6600</v>
          </cell>
          <cell r="D111">
            <v>1.498</v>
          </cell>
          <cell r="E111">
            <v>1.2814000000000001</v>
          </cell>
        </row>
        <row r="112">
          <cell r="A112" t="str">
            <v>6190110</v>
          </cell>
          <cell r="B112" t="str">
            <v>P.H.ECO$ 220H 4/12</v>
          </cell>
          <cell r="C112" t="str">
            <v>3.9014</v>
          </cell>
          <cell r="D112">
            <v>2.5554000000000001</v>
          </cell>
          <cell r="E112">
            <v>2.3477000000000001</v>
          </cell>
        </row>
        <row r="113">
          <cell r="A113" t="str">
            <v>6190111</v>
          </cell>
          <cell r="B113" t="str">
            <v>P.H. ECO$ 220H ECONOMICO 24/1</v>
          </cell>
          <cell r="C113" t="str">
            <v>1.9507</v>
          </cell>
          <cell r="D113">
            <v>1.2468999999999999</v>
          </cell>
          <cell r="E113">
            <v>1.0976999999999999</v>
          </cell>
        </row>
        <row r="114">
          <cell r="A114" t="str">
            <v>6190190</v>
          </cell>
          <cell r="B114" t="str">
            <v>P.H.CARNESI BCO 300H 4/12 ND</v>
          </cell>
          <cell r="C114" t="str">
            <v>5.3200</v>
          </cell>
          <cell r="D114">
            <v>2.5979999999999999</v>
          </cell>
          <cell r="E114">
            <v>2.6812999999999998</v>
          </cell>
        </row>
        <row r="115">
          <cell r="A115" t="str">
            <v>6190207</v>
          </cell>
          <cell r="B115" t="str">
            <v>P.H.CARNESI BCO 300H 12/2 ND</v>
          </cell>
          <cell r="C115" t="str">
            <v>2.6600</v>
          </cell>
          <cell r="D115">
            <v>1.734</v>
          </cell>
          <cell r="E115">
            <v>1.734</v>
          </cell>
        </row>
        <row r="116">
          <cell r="A116" t="str">
            <v>6190323</v>
          </cell>
          <cell r="B116" t="str">
            <v>SERV.CARNESI DISP 24/100 ND</v>
          </cell>
          <cell r="C116" t="str">
            <v>6.5302</v>
          </cell>
          <cell r="D116">
            <v>4.0846999999999998</v>
          </cell>
          <cell r="E116">
            <v>4.0747</v>
          </cell>
        </row>
        <row r="117">
          <cell r="A117" t="str">
            <v>6190341</v>
          </cell>
          <cell r="B117" t="str">
            <v>P.H.LOS TRES LUISES 300H 4/12</v>
          </cell>
          <cell r="C117" t="str">
            <v>5.3200</v>
          </cell>
          <cell r="D117">
            <v>3.5112999999999999</v>
          </cell>
          <cell r="E117">
            <v>2.9731999999999998</v>
          </cell>
        </row>
        <row r="118">
          <cell r="A118" t="str">
            <v>6190350</v>
          </cell>
          <cell r="B118" t="str">
            <v>P.H.CARMESSI 300H 4/12</v>
          </cell>
          <cell r="C118" t="str">
            <v>5.32</v>
          </cell>
          <cell r="D118">
            <v>3.1777000000000002</v>
          </cell>
          <cell r="E118">
            <v>3.1777000000000002</v>
          </cell>
        </row>
        <row r="119">
          <cell r="A119" t="str">
            <v>6190352</v>
          </cell>
          <cell r="B119" t="str">
            <v>P.H.CARMESSI 300H 6/4</v>
          </cell>
          <cell r="C119" t="str">
            <v>2.66</v>
          </cell>
          <cell r="D119">
            <v>1.4752000000000001</v>
          </cell>
          <cell r="E119">
            <v>1.4538</v>
          </cell>
        </row>
        <row r="120">
          <cell r="A120" t="str">
            <v>6190353</v>
          </cell>
          <cell r="B120" t="str">
            <v>P.H.CARMESSI 300H 12/4</v>
          </cell>
          <cell r="C120" t="str">
            <v>5.32</v>
          </cell>
          <cell r="D120">
            <v>2.9217</v>
          </cell>
          <cell r="E120">
            <v>2.6978</v>
          </cell>
        </row>
        <row r="121">
          <cell r="A121" t="str">
            <v>6190354</v>
          </cell>
          <cell r="B121" t="str">
            <v>P.H.CARMESSI 300H INDIV. 24/1</v>
          </cell>
          <cell r="C121" t="str">
            <v>2.66</v>
          </cell>
          <cell r="D121">
            <v>1.6980999999999999</v>
          </cell>
          <cell r="E121">
            <v>1.5975999999999999</v>
          </cell>
        </row>
        <row r="122">
          <cell r="A122" t="str">
            <v>6190365</v>
          </cell>
          <cell r="B122" t="str">
            <v>SERV.CARMESSI DISP. 24/100</v>
          </cell>
          <cell r="C122" t="str">
            <v>6.53</v>
          </cell>
          <cell r="D122">
            <v>3.8384999999999998</v>
          </cell>
          <cell r="E122">
            <v>4.2907000000000002</v>
          </cell>
        </row>
        <row r="123">
          <cell r="A123" t="str">
            <v>6190366</v>
          </cell>
          <cell r="B123" t="str">
            <v>SERV.CARMESSI CUAD. 24/100</v>
          </cell>
          <cell r="C123" t="str">
            <v>9.22</v>
          </cell>
          <cell r="D123">
            <v>7.1342999999999996</v>
          </cell>
          <cell r="E123">
            <v>6.7926000000000002</v>
          </cell>
        </row>
        <row r="124">
          <cell r="A124" t="str">
            <v>6190367</v>
          </cell>
          <cell r="B124" t="str">
            <v>SERV.CARMESSI CUAD. 10/100</v>
          </cell>
          <cell r="C124" t="str">
            <v>3.84</v>
          </cell>
          <cell r="D124">
            <v>2.8092000000000001</v>
          </cell>
          <cell r="E124">
            <v>2.8936999999999999</v>
          </cell>
        </row>
        <row r="125">
          <cell r="A125" t="str">
            <v>6240023</v>
          </cell>
          <cell r="B125" t="str">
            <v>SERV.WHITE DREAMS CUAD 10/100</v>
          </cell>
          <cell r="C125" t="str">
            <v>4.5615</v>
          </cell>
          <cell r="D125">
            <v>3.0188999999999999</v>
          </cell>
          <cell r="E125">
            <v>2.9489000000000001</v>
          </cell>
        </row>
        <row r="126">
          <cell r="A126" t="str">
            <v>6260001</v>
          </cell>
          <cell r="B126" t="str">
            <v>P.H.FRED'S PREMIUM 250HD 8/9</v>
          </cell>
          <cell r="C126" t="str">
            <v>14.1144</v>
          </cell>
          <cell r="D126">
            <v>8.0480999999999998</v>
          </cell>
          <cell r="E126">
            <v>7.5269000000000004</v>
          </cell>
        </row>
        <row r="127">
          <cell r="A127" t="str">
            <v>6260011</v>
          </cell>
          <cell r="B127" t="str">
            <v>P.H.PREMIUN 250HD 48/1 ECON.</v>
          </cell>
          <cell r="C127" t="str">
            <v>9.4096</v>
          </cell>
          <cell r="D127">
            <v>4.5740999999999996</v>
          </cell>
          <cell r="E127">
            <v>4.4358000000000004</v>
          </cell>
        </row>
        <row r="128">
          <cell r="A128" t="str">
            <v>6270001</v>
          </cell>
          <cell r="B128" t="str">
            <v>P.H.DOLLAR 1$ 200HD 16/6</v>
          </cell>
          <cell r="C128" t="str">
            <v>13.9988</v>
          </cell>
          <cell r="D128">
            <v>7.6763000000000003</v>
          </cell>
          <cell r="E128">
            <v>7.5946999999999996</v>
          </cell>
        </row>
        <row r="129">
          <cell r="A129" t="str">
            <v>6270002</v>
          </cell>
          <cell r="B129" t="str">
            <v>P.H.DOLLAR 5$ 280HD 4/24</v>
          </cell>
          <cell r="C129" t="str">
            <v>21.0775</v>
          </cell>
          <cell r="D129">
            <v>11.500400000000001</v>
          </cell>
          <cell r="E129">
            <v>10.817</v>
          </cell>
        </row>
        <row r="130">
          <cell r="A130" t="str">
            <v>6270003</v>
          </cell>
          <cell r="B130" t="str">
            <v>P.H.DOLLAR 1$ 200HD 16/6 FDO</v>
          </cell>
          <cell r="C130" t="str">
            <v>13.9988</v>
          </cell>
          <cell r="D130">
            <v>5.7190000000000003</v>
          </cell>
          <cell r="E130">
            <v>5.7196999999999996</v>
          </cell>
        </row>
        <row r="131">
          <cell r="A131" t="str">
            <v>6270010</v>
          </cell>
          <cell r="B131" t="str">
            <v>P.H.DOLLAR 5$ 280HD 48/1 ECO</v>
          </cell>
          <cell r="C131" t="str">
            <v>10.5388</v>
          </cell>
          <cell r="D131">
            <v>5.8654999999999999</v>
          </cell>
          <cell r="E131">
            <v>5.0133999999999999</v>
          </cell>
        </row>
        <row r="132">
          <cell r="A132" t="str">
            <v>6270011</v>
          </cell>
          <cell r="B132" t="str">
            <v>P.H.DOLLAR 1$ 200HD 48/1 ECO</v>
          </cell>
          <cell r="C132" t="str">
            <v>6.9994</v>
          </cell>
          <cell r="D132">
            <v>3.4594999999999998</v>
          </cell>
          <cell r="E132">
            <v>3.3843999999999999</v>
          </cell>
        </row>
        <row r="133">
          <cell r="A133" t="str">
            <v>6290016</v>
          </cell>
          <cell r="B133" t="str">
            <v>P.TOALLA DOLLAR 1$ 65HD 10/3</v>
          </cell>
          <cell r="C133" t="str">
            <v>12.0815</v>
          </cell>
          <cell r="D133">
            <v>6.9790000000000001</v>
          </cell>
          <cell r="E133">
            <v>7.1844000000000001</v>
          </cell>
        </row>
        <row r="134">
          <cell r="A134" t="str">
            <v>6290017</v>
          </cell>
          <cell r="B134" t="str">
            <v>PAPER TOWELS BCA 10/3 ECON.</v>
          </cell>
          <cell r="C134" t="str">
            <v>12.0815</v>
          </cell>
          <cell r="D134">
            <v>6.7145999999999999</v>
          </cell>
          <cell r="E134">
            <v>6.6906999999999996</v>
          </cell>
        </row>
        <row r="135">
          <cell r="A135" t="str">
            <v>6350001</v>
          </cell>
          <cell r="B135" t="str">
            <v>P.TOALLA DECORADA 85HD 10/3</v>
          </cell>
          <cell r="C135" t="str">
            <v>15.4478</v>
          </cell>
          <cell r="D135">
            <v>8.8177000000000003</v>
          </cell>
          <cell r="E135">
            <v>9.1906999999999996</v>
          </cell>
        </row>
        <row r="136">
          <cell r="A136" t="str">
            <v>6350004</v>
          </cell>
          <cell r="B136" t="str">
            <v>TOALLA DECORADA ECON. 24/1</v>
          </cell>
          <cell r="C136" t="str">
            <v>12.3582</v>
          </cell>
          <cell r="D136">
            <v>6.5777000000000001</v>
          </cell>
          <cell r="E136">
            <v>6.9531000000000001</v>
          </cell>
        </row>
        <row r="137">
          <cell r="A137" t="str">
            <v>BB5191500</v>
          </cell>
          <cell r="B137" t="str">
            <v>PAPEL .LEDGER  90GRS B-24 ROLL</v>
          </cell>
          <cell r="C137" t="str">
            <v>2204.6</v>
          </cell>
          <cell r="D137">
            <v>0.39660000000000001</v>
          </cell>
          <cell r="E137">
            <v>0.29749999999999999</v>
          </cell>
        </row>
        <row r="138">
          <cell r="A138" t="str">
            <v>BB5271500</v>
          </cell>
          <cell r="B138" t="str">
            <v>BOB.BCO.B15 CUADERNO</v>
          </cell>
          <cell r="C138" t="str">
            <v>2204.6</v>
          </cell>
          <cell r="D138">
            <v>0.3755</v>
          </cell>
          <cell r="E138">
            <v>0.45739999999999997</v>
          </cell>
        </row>
        <row r="139">
          <cell r="A139" t="str">
            <v>BB5361500</v>
          </cell>
          <cell r="B139" t="str">
            <v>PAPEL KRAFT BW 98 GRS BOBINA</v>
          </cell>
          <cell r="C139" t="str">
            <v>2204.6</v>
          </cell>
          <cell r="D139">
            <v>0.15310000000000001</v>
          </cell>
          <cell r="E139">
            <v>0.15959999999999999</v>
          </cell>
        </row>
        <row r="140">
          <cell r="A140" t="str">
            <v>BB5391500</v>
          </cell>
          <cell r="B140" t="str">
            <v>CARTON KRAFT 127 GRS MEDIUN RO</v>
          </cell>
          <cell r="C140" t="str">
            <v>2204.6</v>
          </cell>
          <cell r="D140">
            <v>0.17399999999999999</v>
          </cell>
          <cell r="E140">
            <v>0.1663</v>
          </cell>
        </row>
        <row r="141">
          <cell r="A141" t="str">
            <v>BB5392000</v>
          </cell>
          <cell r="B141" t="str">
            <v>KRAFT MEDIUM 120 GRS</v>
          </cell>
          <cell r="C141" t="str">
            <v>2204.6</v>
          </cell>
          <cell r="D141">
            <v>0.1353</v>
          </cell>
          <cell r="E141">
            <v>0.14860000000000001</v>
          </cell>
        </row>
        <row r="142">
          <cell r="A142" t="str">
            <v>BB5811000</v>
          </cell>
          <cell r="B142" t="str">
            <v>PAPEL KRAFT BW 65 GRS BOBINA</v>
          </cell>
          <cell r="C142" t="str">
            <v>2204.6</v>
          </cell>
          <cell r="D142">
            <v>0.23039999999999999</v>
          </cell>
          <cell r="E142">
            <v>0.155</v>
          </cell>
        </row>
        <row r="143">
          <cell r="A143" t="str">
            <v>FB3115118</v>
          </cell>
          <cell r="B143" t="str">
            <v>HARD WHITE RLS "MIMEC" (impor)</v>
          </cell>
          <cell r="D143">
            <v>0.25779999999999997</v>
          </cell>
          <cell r="E143">
            <v>0.25719999999999998</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s>
    <sheetDataSet>
      <sheetData sheetId="0"/>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al"/>
      <sheetName val="Baterias de El Salv."/>
      <sheetName val="Xerox"/>
      <sheetName val="Consolidado de Act. Fijo"/>
      <sheetName val="Clasif_Act."/>
      <sheetName val="Giro_Emp."/>
      <sheetName val="2006"/>
    </sheetNames>
    <sheetDataSet>
      <sheetData sheetId="0">
        <row r="18">
          <cell r="D18">
            <v>47</v>
          </cell>
        </row>
        <row r="19">
          <cell r="D19">
            <v>46</v>
          </cell>
        </row>
        <row r="20">
          <cell r="D20">
            <v>45</v>
          </cell>
        </row>
        <row r="21">
          <cell r="D21">
            <v>44</v>
          </cell>
        </row>
        <row r="22">
          <cell r="D22">
            <v>43</v>
          </cell>
        </row>
        <row r="23">
          <cell r="D23">
            <v>42</v>
          </cell>
        </row>
        <row r="24">
          <cell r="D24">
            <v>41</v>
          </cell>
        </row>
        <row r="25">
          <cell r="D25">
            <v>40</v>
          </cell>
        </row>
        <row r="26">
          <cell r="D26">
            <v>39</v>
          </cell>
        </row>
        <row r="27">
          <cell r="D27">
            <v>38</v>
          </cell>
        </row>
        <row r="28">
          <cell r="D28">
            <v>37</v>
          </cell>
        </row>
        <row r="29">
          <cell r="D29">
            <v>36</v>
          </cell>
        </row>
        <row r="30">
          <cell r="D30">
            <v>35</v>
          </cell>
        </row>
        <row r="31">
          <cell r="D31">
            <v>34</v>
          </cell>
        </row>
        <row r="32">
          <cell r="D32">
            <v>33</v>
          </cell>
        </row>
        <row r="33">
          <cell r="D33">
            <v>32</v>
          </cell>
        </row>
        <row r="34">
          <cell r="D34">
            <v>31</v>
          </cell>
        </row>
        <row r="35">
          <cell r="D35">
            <v>30</v>
          </cell>
        </row>
        <row r="36">
          <cell r="D36">
            <v>29</v>
          </cell>
        </row>
        <row r="37">
          <cell r="D37">
            <v>28</v>
          </cell>
        </row>
        <row r="38">
          <cell r="D38">
            <v>27</v>
          </cell>
        </row>
        <row r="39">
          <cell r="D39">
            <v>26</v>
          </cell>
        </row>
        <row r="40">
          <cell r="D40">
            <v>25</v>
          </cell>
        </row>
        <row r="41">
          <cell r="D41">
            <v>24</v>
          </cell>
        </row>
        <row r="42">
          <cell r="D42">
            <v>23</v>
          </cell>
        </row>
        <row r="43">
          <cell r="D43">
            <v>22</v>
          </cell>
        </row>
        <row r="44">
          <cell r="D44">
            <v>21</v>
          </cell>
        </row>
        <row r="45">
          <cell r="D45">
            <v>20</v>
          </cell>
        </row>
        <row r="46">
          <cell r="D46">
            <v>19</v>
          </cell>
        </row>
        <row r="47">
          <cell r="D47">
            <v>18</v>
          </cell>
        </row>
        <row r="48">
          <cell r="D48">
            <v>17</v>
          </cell>
        </row>
        <row r="49">
          <cell r="D49">
            <v>16</v>
          </cell>
        </row>
        <row r="50">
          <cell r="D50">
            <v>15</v>
          </cell>
        </row>
        <row r="51">
          <cell r="D51">
            <v>14</v>
          </cell>
        </row>
        <row r="52">
          <cell r="D52">
            <v>13</v>
          </cell>
        </row>
        <row r="53">
          <cell r="D53" t="e">
            <v>#VALUE!</v>
          </cell>
        </row>
        <row r="54">
          <cell r="D54" t="e">
            <v>#VALUE!</v>
          </cell>
        </row>
        <row r="55">
          <cell r="D55" t="e">
            <v>#VALUE!</v>
          </cell>
        </row>
        <row r="56">
          <cell r="D56" t="e">
            <v>#VALUE!</v>
          </cell>
        </row>
        <row r="57">
          <cell r="D57" t="e">
            <v>#VALUE!</v>
          </cell>
        </row>
        <row r="58">
          <cell r="D58" t="e">
            <v>#VALUE!</v>
          </cell>
        </row>
        <row r="59">
          <cell r="D59" t="e">
            <v>#VALUE!</v>
          </cell>
        </row>
        <row r="60">
          <cell r="D60" t="e">
            <v>#VALUE!</v>
          </cell>
        </row>
        <row r="61">
          <cell r="D61" t="e">
            <v>#VALUE!</v>
          </cell>
        </row>
        <row r="62">
          <cell r="D62" t="e">
            <v>#VALUE!</v>
          </cell>
        </row>
        <row r="63">
          <cell r="D63" t="e">
            <v>#VALUE!</v>
          </cell>
        </row>
        <row r="64">
          <cell r="D64" t="e">
            <v>#VALUE!</v>
          </cell>
        </row>
        <row r="65">
          <cell r="D65" t="e">
            <v>#VALUE!</v>
          </cell>
        </row>
        <row r="66">
          <cell r="D66" t="e">
            <v>#VALUE!</v>
          </cell>
        </row>
        <row r="67">
          <cell r="D67" t="e">
            <v>#VALUE!</v>
          </cell>
        </row>
        <row r="68">
          <cell r="D68" t="e">
            <v>#VALUE!</v>
          </cell>
        </row>
        <row r="69">
          <cell r="D69" t="e">
            <v>#VALUE!</v>
          </cell>
        </row>
        <row r="70">
          <cell r="D70" t="e">
            <v>#VALUE!</v>
          </cell>
        </row>
        <row r="71">
          <cell r="D71" t="e">
            <v>#VALUE!</v>
          </cell>
        </row>
        <row r="72">
          <cell r="D72" t="e">
            <v>#VALUE!</v>
          </cell>
        </row>
        <row r="73">
          <cell r="D73" t="e">
            <v>#VALUE!</v>
          </cell>
        </row>
        <row r="74">
          <cell r="D74" t="e">
            <v>#VALUE!</v>
          </cell>
        </row>
        <row r="75">
          <cell r="D75" t="e">
            <v>#VALUE!</v>
          </cell>
        </row>
        <row r="76">
          <cell r="D76" t="e">
            <v>#VALUE!</v>
          </cell>
        </row>
        <row r="77">
          <cell r="D77" t="e">
            <v>#VALUE!</v>
          </cell>
        </row>
        <row r="78">
          <cell r="D78" t="e">
            <v>#VALUE!</v>
          </cell>
        </row>
        <row r="79">
          <cell r="D79" t="e">
            <v>#VALUE!</v>
          </cell>
        </row>
        <row r="80">
          <cell r="D80" t="e">
            <v>#VALUE!</v>
          </cell>
        </row>
        <row r="81">
          <cell r="D81" t="e">
            <v>#VALUE!</v>
          </cell>
        </row>
        <row r="82">
          <cell r="D82" t="e">
            <v>#VALUE!</v>
          </cell>
        </row>
        <row r="83">
          <cell r="D83" t="e">
            <v>#VALUE!</v>
          </cell>
        </row>
        <row r="84">
          <cell r="D84" t="e">
            <v>#VALUE!</v>
          </cell>
        </row>
        <row r="85">
          <cell r="D85" t="e">
            <v>#VALUE!</v>
          </cell>
        </row>
        <row r="86">
          <cell r="D86" t="e">
            <v>#VALUE!</v>
          </cell>
        </row>
        <row r="87">
          <cell r="D87" t="e">
            <v>#VALUE!</v>
          </cell>
        </row>
        <row r="88">
          <cell r="D88" t="e">
            <v>#VALUE!</v>
          </cell>
        </row>
        <row r="89">
          <cell r="D89" t="e">
            <v>#VALUE!</v>
          </cell>
        </row>
        <row r="90">
          <cell r="D90" t="e">
            <v>#VALUE!</v>
          </cell>
        </row>
        <row r="91">
          <cell r="D91" t="e">
            <v>#VALUE!</v>
          </cell>
        </row>
        <row r="92">
          <cell r="D92" t="e">
            <v>#VALUE!</v>
          </cell>
        </row>
        <row r="93">
          <cell r="D93" t="e">
            <v>#VALUE!</v>
          </cell>
        </row>
        <row r="94">
          <cell r="D94" t="e">
            <v>#VALUE!</v>
          </cell>
        </row>
        <row r="95">
          <cell r="D95" t="e">
            <v>#VALUE!</v>
          </cell>
        </row>
        <row r="96">
          <cell r="D96" t="e">
            <v>#VALUE!</v>
          </cell>
        </row>
        <row r="97">
          <cell r="D97" t="e">
            <v>#VALUE!</v>
          </cell>
        </row>
        <row r="98">
          <cell r="D98" t="e">
            <v>#VALUE!</v>
          </cell>
        </row>
        <row r="99">
          <cell r="D99" t="e">
            <v>#VALUE!</v>
          </cell>
        </row>
        <row r="100">
          <cell r="D100" t="e">
            <v>#VALUE!</v>
          </cell>
        </row>
        <row r="101">
          <cell r="D101" t="e">
            <v>#VALUE!</v>
          </cell>
        </row>
        <row r="102">
          <cell r="D102" t="e">
            <v>#VALUE!</v>
          </cell>
        </row>
        <row r="103">
          <cell r="D103" t="e">
            <v>#VALUE!</v>
          </cell>
        </row>
        <row r="104">
          <cell r="D104" t="e">
            <v>#VALUE!</v>
          </cell>
        </row>
        <row r="105">
          <cell r="D105" t="e">
            <v>#VALUE!</v>
          </cell>
        </row>
        <row r="106">
          <cell r="D106" t="e">
            <v>#VALUE!</v>
          </cell>
        </row>
        <row r="107">
          <cell r="D107" t="e">
            <v>#VALUE!</v>
          </cell>
        </row>
        <row r="108">
          <cell r="D108" t="e">
            <v>#VALUE!</v>
          </cell>
        </row>
        <row r="109">
          <cell r="D109" t="e">
            <v>#VALUE!</v>
          </cell>
        </row>
        <row r="110">
          <cell r="D110" t="e">
            <v>#VALUE!</v>
          </cell>
        </row>
        <row r="111">
          <cell r="D111" t="e">
            <v>#VALUE!</v>
          </cell>
        </row>
        <row r="112">
          <cell r="D112" t="e">
            <v>#VALUE!</v>
          </cell>
        </row>
        <row r="113">
          <cell r="D113" t="e">
            <v>#VALUE!</v>
          </cell>
        </row>
        <row r="114">
          <cell r="D114" t="e">
            <v>#VALUE!</v>
          </cell>
        </row>
        <row r="115">
          <cell r="D115" t="e">
            <v>#VALUE!</v>
          </cell>
        </row>
        <row r="116">
          <cell r="D116" t="e">
            <v>#VALUE!</v>
          </cell>
        </row>
        <row r="117">
          <cell r="D117" t="e">
            <v>#VALUE!</v>
          </cell>
        </row>
        <row r="118">
          <cell r="D118" t="e">
            <v>#VALUE!</v>
          </cell>
        </row>
        <row r="119">
          <cell r="D119" t="e">
            <v>#VALUE!</v>
          </cell>
        </row>
        <row r="120">
          <cell r="D120" t="e">
            <v>#VALUE!</v>
          </cell>
        </row>
        <row r="121">
          <cell r="D121" t="e">
            <v>#VALUE!</v>
          </cell>
        </row>
        <row r="122">
          <cell r="D122" t="e">
            <v>#VALUE!</v>
          </cell>
        </row>
        <row r="123">
          <cell r="D123" t="e">
            <v>#VALUE!</v>
          </cell>
        </row>
        <row r="124">
          <cell r="D124" t="e">
            <v>#VALUE!</v>
          </cell>
        </row>
        <row r="125">
          <cell r="D125" t="e">
            <v>#VALUE!</v>
          </cell>
        </row>
        <row r="126">
          <cell r="D126" t="e">
            <v>#VALUE!</v>
          </cell>
        </row>
        <row r="127">
          <cell r="D127" t="e">
            <v>#VALUE!</v>
          </cell>
        </row>
        <row r="128">
          <cell r="D128" t="e">
            <v>#VALUE!</v>
          </cell>
        </row>
        <row r="129">
          <cell r="D129" t="e">
            <v>#VALUE!</v>
          </cell>
        </row>
        <row r="130">
          <cell r="D130" t="e">
            <v>#VALUE!</v>
          </cell>
        </row>
        <row r="131">
          <cell r="D131" t="e">
            <v>#VALUE!</v>
          </cell>
        </row>
        <row r="132">
          <cell r="D132" t="e">
            <v>#VALUE!</v>
          </cell>
        </row>
        <row r="133">
          <cell r="D133" t="e">
            <v>#VALUE!</v>
          </cell>
        </row>
        <row r="134">
          <cell r="D134" t="e">
            <v>#VALUE!</v>
          </cell>
        </row>
        <row r="135">
          <cell r="D135" t="e">
            <v>#VALUE!</v>
          </cell>
        </row>
        <row r="136">
          <cell r="D136" t="e">
            <v>#VALUE!</v>
          </cell>
        </row>
        <row r="137">
          <cell r="D137" t="e">
            <v>#VALUE!</v>
          </cell>
        </row>
        <row r="138">
          <cell r="D138" t="e">
            <v>#VALUE!</v>
          </cell>
        </row>
        <row r="139">
          <cell r="D139" t="e">
            <v>#VALUE!</v>
          </cell>
        </row>
        <row r="140">
          <cell r="D140" t="e">
            <v>#VALUE!</v>
          </cell>
        </row>
        <row r="141">
          <cell r="D141" t="e">
            <v>#VALUE!</v>
          </cell>
        </row>
        <row r="142">
          <cell r="D142" t="e">
            <v>#VALUE!</v>
          </cell>
        </row>
        <row r="143">
          <cell r="D143" t="e">
            <v>#VALUE!</v>
          </cell>
        </row>
        <row r="144">
          <cell r="D144" t="e">
            <v>#VALUE!</v>
          </cell>
        </row>
        <row r="145">
          <cell r="D145" t="e">
            <v>#VALUE!</v>
          </cell>
        </row>
        <row r="146">
          <cell r="D146" t="e">
            <v>#VALUE!</v>
          </cell>
        </row>
        <row r="147">
          <cell r="D147" t="e">
            <v>#VALUE!</v>
          </cell>
        </row>
        <row r="148">
          <cell r="D148" t="e">
            <v>#VALUE!</v>
          </cell>
        </row>
        <row r="149">
          <cell r="D149" t="e">
            <v>#VALUE!</v>
          </cell>
        </row>
        <row r="150">
          <cell r="D150" t="e">
            <v>#VALUE!</v>
          </cell>
        </row>
        <row r="151">
          <cell r="D151" t="e">
            <v>#VALUE!</v>
          </cell>
        </row>
        <row r="152">
          <cell r="D152" t="e">
            <v>#VALUE!</v>
          </cell>
        </row>
        <row r="153">
          <cell r="D153" t="e">
            <v>#VALUE!</v>
          </cell>
        </row>
        <row r="154">
          <cell r="D154" t="e">
            <v>#VALUE!</v>
          </cell>
        </row>
        <row r="155">
          <cell r="D155" t="e">
            <v>#VALUE!</v>
          </cell>
        </row>
        <row r="156">
          <cell r="D156" t="e">
            <v>#VALUE!</v>
          </cell>
        </row>
        <row r="157">
          <cell r="D157" t="e">
            <v>#VALUE!</v>
          </cell>
        </row>
        <row r="158">
          <cell r="D158" t="e">
            <v>#VALUE!</v>
          </cell>
        </row>
        <row r="159">
          <cell r="D159" t="e">
            <v>#VALUE!</v>
          </cell>
        </row>
        <row r="160">
          <cell r="D160" t="e">
            <v>#VALUE!</v>
          </cell>
        </row>
        <row r="161">
          <cell r="D161" t="e">
            <v>#VALUE!</v>
          </cell>
        </row>
        <row r="162">
          <cell r="D162" t="e">
            <v>#VALUE!</v>
          </cell>
        </row>
        <row r="163">
          <cell r="D163" t="e">
            <v>#VALUE!</v>
          </cell>
        </row>
        <row r="164">
          <cell r="D164" t="e">
            <v>#VALUE!</v>
          </cell>
        </row>
        <row r="165">
          <cell r="D165" t="e">
            <v>#VALUE!</v>
          </cell>
        </row>
        <row r="166">
          <cell r="D166" t="e">
            <v>#VALUE!</v>
          </cell>
        </row>
        <row r="167">
          <cell r="D167" t="e">
            <v>#VALUE!</v>
          </cell>
        </row>
        <row r="168">
          <cell r="D168" t="e">
            <v>#VALUE!</v>
          </cell>
        </row>
        <row r="169">
          <cell r="D169" t="e">
            <v>#VALUE!</v>
          </cell>
        </row>
        <row r="170">
          <cell r="D170" t="e">
            <v>#VALUE!</v>
          </cell>
        </row>
        <row r="171">
          <cell r="D171" t="e">
            <v>#VALUE!</v>
          </cell>
        </row>
        <row r="172">
          <cell r="D172" t="e">
            <v>#VALUE!</v>
          </cell>
        </row>
        <row r="173">
          <cell r="D173" t="e">
            <v>#VALUE!</v>
          </cell>
        </row>
        <row r="174">
          <cell r="D174" t="e">
            <v>#VALUE!</v>
          </cell>
        </row>
        <row r="175">
          <cell r="D175" t="e">
            <v>#VALUE!</v>
          </cell>
        </row>
        <row r="176">
          <cell r="D176" t="e">
            <v>#VALUE!</v>
          </cell>
        </row>
        <row r="177">
          <cell r="D177" t="e">
            <v>#VALUE!</v>
          </cell>
        </row>
        <row r="178">
          <cell r="D178" t="e">
            <v>#VALUE!</v>
          </cell>
        </row>
        <row r="179">
          <cell r="D179" t="e">
            <v>#VALUE!</v>
          </cell>
        </row>
        <row r="180">
          <cell r="D180" t="e">
            <v>#VALUE!</v>
          </cell>
        </row>
        <row r="181">
          <cell r="D181" t="e">
            <v>#VALUE!</v>
          </cell>
        </row>
        <row r="182">
          <cell r="D182" t="e">
            <v>#VALUE!</v>
          </cell>
        </row>
        <row r="183">
          <cell r="D183" t="e">
            <v>#VALUE!</v>
          </cell>
        </row>
        <row r="184">
          <cell r="D184" t="e">
            <v>#VALUE!</v>
          </cell>
        </row>
        <row r="185">
          <cell r="D185" t="e">
            <v>#VALUE!</v>
          </cell>
        </row>
        <row r="186">
          <cell r="D186" t="e">
            <v>#VALUE!</v>
          </cell>
        </row>
        <row r="187">
          <cell r="D187" t="e">
            <v>#VALUE!</v>
          </cell>
        </row>
        <row r="188">
          <cell r="D188" t="e">
            <v>#VALUE!</v>
          </cell>
        </row>
        <row r="189">
          <cell r="D189" t="e">
            <v>#VALUE!</v>
          </cell>
        </row>
        <row r="190">
          <cell r="D190" t="e">
            <v>#VALUE!</v>
          </cell>
        </row>
        <row r="191">
          <cell r="D191" t="e">
            <v>#VALUE!</v>
          </cell>
        </row>
        <row r="192">
          <cell r="D192" t="e">
            <v>#VALUE!</v>
          </cell>
        </row>
        <row r="193">
          <cell r="D193" t="e">
            <v>#VALUE!</v>
          </cell>
        </row>
        <row r="194">
          <cell r="D194" t="e">
            <v>#VALUE!</v>
          </cell>
        </row>
        <row r="195">
          <cell r="D195" t="e">
            <v>#VALUE!</v>
          </cell>
        </row>
        <row r="196">
          <cell r="D196" t="e">
            <v>#VALUE!</v>
          </cell>
        </row>
        <row r="197">
          <cell r="D197" t="e">
            <v>#VALUE!</v>
          </cell>
        </row>
        <row r="198">
          <cell r="D198" t="e">
            <v>#VALUE!</v>
          </cell>
        </row>
        <row r="199">
          <cell r="D199" t="e">
            <v>#VALUE!</v>
          </cell>
        </row>
        <row r="200">
          <cell r="D200" t="e">
            <v>#VALUE!</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ACDA2-2690-4AF9-AA90-47DA0EFC1184}">
  <dimension ref="A1:J62"/>
  <sheetViews>
    <sheetView showGridLines="0" topLeftCell="A39" zoomScaleNormal="100" workbookViewId="0">
      <selection activeCell="B62" sqref="B62"/>
    </sheetView>
  </sheetViews>
  <sheetFormatPr baseColWidth="10" defaultRowHeight="14.4" x14ac:dyDescent="0.3"/>
  <cols>
    <col min="1" max="1" width="50.77734375" customWidth="1"/>
    <col min="2" max="2" width="14" customWidth="1"/>
    <col min="3" max="3" width="13.77734375" customWidth="1"/>
    <col min="4" max="4" width="4.88671875" customWidth="1"/>
    <col min="5" max="5" width="14.6640625" customWidth="1"/>
    <col min="6" max="6" width="57.6640625" customWidth="1"/>
    <col min="7" max="7" width="14.6640625" customWidth="1"/>
    <col min="8" max="8" width="15.109375" customWidth="1"/>
    <col min="9" max="9" width="5.109375" customWidth="1"/>
    <col min="10" max="10" width="13.77734375" customWidth="1"/>
  </cols>
  <sheetData>
    <row r="1" spans="1:10" ht="15.6" x14ac:dyDescent="0.3">
      <c r="A1" s="72" t="s">
        <v>0</v>
      </c>
      <c r="B1" s="72"/>
      <c r="C1" s="72"/>
      <c r="D1" s="72"/>
      <c r="E1" s="72"/>
      <c r="F1" s="72"/>
      <c r="G1" s="72"/>
      <c r="H1" s="72"/>
      <c r="I1" s="72"/>
      <c r="J1" s="72"/>
    </row>
    <row r="2" spans="1:10" ht="15.6" x14ac:dyDescent="0.3">
      <c r="A2" s="73" t="s">
        <v>2</v>
      </c>
      <c r="B2" s="73"/>
      <c r="C2" s="73"/>
      <c r="D2" s="73"/>
      <c r="E2" s="73"/>
      <c r="F2" s="73"/>
      <c r="G2" s="73"/>
      <c r="H2" s="73"/>
      <c r="I2" s="73"/>
      <c r="J2" s="73"/>
    </row>
    <row r="3" spans="1:10" ht="15.6" x14ac:dyDescent="0.3">
      <c r="A3" s="73" t="s">
        <v>3</v>
      </c>
      <c r="B3" s="73"/>
      <c r="C3" s="73"/>
      <c r="D3" s="73"/>
      <c r="E3" s="73" t="s">
        <v>4</v>
      </c>
      <c r="F3" s="73"/>
      <c r="G3" s="73"/>
      <c r="H3" s="73"/>
      <c r="I3" s="73"/>
      <c r="J3" s="73"/>
    </row>
    <row r="4" spans="1:10" ht="20.399999999999999" x14ac:dyDescent="0.3">
      <c r="A4" s="72" t="s">
        <v>5</v>
      </c>
      <c r="B4" s="74"/>
      <c r="C4" s="74"/>
      <c r="D4" s="74"/>
      <c r="E4" s="74"/>
      <c r="F4" s="74"/>
      <c r="G4" s="74"/>
      <c r="H4" s="74"/>
      <c r="I4" s="74"/>
      <c r="J4" s="74"/>
    </row>
    <row r="5" spans="1:10" ht="16.8" x14ac:dyDescent="0.3">
      <c r="A5" s="1"/>
      <c r="B5" s="2"/>
      <c r="C5" s="3"/>
      <c r="D5" s="4"/>
      <c r="E5" s="1"/>
      <c r="F5" s="5"/>
      <c r="G5" s="6"/>
      <c r="H5" s="7"/>
      <c r="I5" s="8"/>
      <c r="J5" s="7"/>
    </row>
    <row r="6" spans="1:10" x14ac:dyDescent="0.3">
      <c r="A6" s="9" t="s">
        <v>6</v>
      </c>
      <c r="B6" s="10"/>
      <c r="C6" s="10"/>
      <c r="D6" s="11"/>
      <c r="E6" s="10"/>
      <c r="F6" s="9" t="s">
        <v>7</v>
      </c>
      <c r="G6" s="12"/>
      <c r="H6" s="13"/>
      <c r="I6" s="14"/>
      <c r="J6" s="15"/>
    </row>
    <row r="7" spans="1:10" x14ac:dyDescent="0.3">
      <c r="A7" s="9" t="s">
        <v>8</v>
      </c>
      <c r="B7" s="16"/>
      <c r="C7" s="16"/>
      <c r="D7" s="17" t="s">
        <v>9</v>
      </c>
      <c r="E7" s="16">
        <f>SUM(C8:C24)</f>
        <v>38424604.030000001</v>
      </c>
      <c r="F7" s="9" t="s">
        <v>10</v>
      </c>
      <c r="G7" s="18"/>
      <c r="H7" s="16"/>
      <c r="I7" s="17" t="s">
        <v>9</v>
      </c>
      <c r="J7" s="16">
        <f>SUM(H8:H19)</f>
        <v>22836300.609999999</v>
      </c>
    </row>
    <row r="8" spans="1:10" x14ac:dyDescent="0.3">
      <c r="A8" s="5" t="s">
        <v>11</v>
      </c>
      <c r="B8" s="16"/>
      <c r="C8" s="16">
        <f>SUM(B9:B11)</f>
        <v>8015728.9100000001</v>
      </c>
      <c r="D8" s="17"/>
      <c r="E8" s="19"/>
      <c r="F8" s="5" t="s">
        <v>12</v>
      </c>
      <c r="G8" s="16"/>
      <c r="H8" s="16">
        <f>SUM(G9:G12)</f>
        <v>19411180.16</v>
      </c>
      <c r="I8" s="17"/>
      <c r="J8" s="16"/>
    </row>
    <row r="9" spans="1:10" x14ac:dyDescent="0.3">
      <c r="A9" s="5" t="s">
        <v>13</v>
      </c>
      <c r="B9" s="20">
        <v>653056</v>
      </c>
      <c r="C9" s="16"/>
      <c r="D9" s="17"/>
      <c r="E9" s="19"/>
      <c r="F9" s="5" t="s">
        <v>14</v>
      </c>
      <c r="G9" s="21">
        <v>7965.52</v>
      </c>
      <c r="H9" s="13"/>
      <c r="I9" s="14"/>
      <c r="J9" s="13"/>
    </row>
    <row r="10" spans="1:10" x14ac:dyDescent="0.3">
      <c r="A10" s="5" t="s">
        <v>15</v>
      </c>
      <c r="B10" s="20">
        <v>6158098.9100000001</v>
      </c>
      <c r="C10" s="16"/>
      <c r="D10" s="17"/>
      <c r="E10" s="19"/>
      <c r="F10" s="5" t="s">
        <v>16</v>
      </c>
      <c r="G10" s="21">
        <v>15531009.43</v>
      </c>
      <c r="H10" s="21"/>
      <c r="I10" s="11"/>
      <c r="J10" s="10"/>
    </row>
    <row r="11" spans="1:10" x14ac:dyDescent="0.3">
      <c r="A11" s="5" t="s">
        <v>17</v>
      </c>
      <c r="B11" s="22">
        <v>1204574</v>
      </c>
      <c r="C11" s="10"/>
      <c r="D11" s="11"/>
      <c r="E11" s="10"/>
      <c r="F11" s="5" t="s">
        <v>18</v>
      </c>
      <c r="G11" s="21">
        <v>3168501.59</v>
      </c>
      <c r="H11" s="13"/>
      <c r="I11" s="14"/>
      <c r="J11" s="13"/>
    </row>
    <row r="12" spans="1:10" x14ac:dyDescent="0.3">
      <c r="A12" s="5" t="s">
        <v>19</v>
      </c>
      <c r="B12" s="10"/>
      <c r="C12" s="16">
        <f>SUM(B13)</f>
        <v>683114.74</v>
      </c>
      <c r="D12" s="11"/>
      <c r="E12" s="10"/>
      <c r="F12" s="5" t="s">
        <v>20</v>
      </c>
      <c r="G12" s="23">
        <v>703703.62</v>
      </c>
      <c r="H12" s="13"/>
      <c r="I12" s="14"/>
      <c r="J12" s="13"/>
    </row>
    <row r="13" spans="1:10" x14ac:dyDescent="0.3">
      <c r="A13" s="10" t="s">
        <v>21</v>
      </c>
      <c r="B13" s="22">
        <v>683114.74</v>
      </c>
      <c r="C13" s="10"/>
      <c r="D13" s="11"/>
      <c r="E13" s="10"/>
      <c r="F13" s="5" t="s">
        <v>22</v>
      </c>
      <c r="G13" s="16"/>
      <c r="H13" s="16">
        <f>SUM(G14:G16)</f>
        <v>2689732.65</v>
      </c>
      <c r="I13" s="17"/>
      <c r="J13" s="16"/>
    </row>
    <row r="14" spans="1:10" x14ac:dyDescent="0.3">
      <c r="A14" s="5" t="s">
        <v>23</v>
      </c>
      <c r="B14" s="13"/>
      <c r="C14" s="16">
        <f>SUM(B15:B19)</f>
        <v>29290839.220000003</v>
      </c>
      <c r="D14" s="14"/>
      <c r="E14" s="13"/>
      <c r="F14" s="5" t="s">
        <v>24</v>
      </c>
      <c r="G14" s="16">
        <v>407567.75</v>
      </c>
      <c r="H14" s="16"/>
      <c r="I14" s="17"/>
      <c r="J14" s="16"/>
    </row>
    <row r="15" spans="1:10" x14ac:dyDescent="0.3">
      <c r="A15" s="5" t="s">
        <v>25</v>
      </c>
      <c r="B15" s="20">
        <v>29381558.050000001</v>
      </c>
      <c r="C15" s="20"/>
      <c r="D15" s="20"/>
      <c r="E15" s="20"/>
      <c r="F15" s="5" t="s">
        <v>26</v>
      </c>
      <c r="G15" s="16">
        <f>870154.61+103849.65</f>
        <v>974004.26</v>
      </c>
      <c r="H15" s="10"/>
      <c r="I15" s="17"/>
      <c r="J15" s="16"/>
    </row>
    <row r="16" spans="1:10" x14ac:dyDescent="0.3">
      <c r="A16" s="5" t="s">
        <v>27</v>
      </c>
      <c r="B16" s="20">
        <v>708501.14</v>
      </c>
      <c r="C16" s="15"/>
      <c r="D16" s="14"/>
      <c r="E16" s="24"/>
      <c r="F16" s="5" t="s">
        <v>28</v>
      </c>
      <c r="G16" s="22">
        <v>1308160.6399999999</v>
      </c>
      <c r="H16" s="15"/>
      <c r="I16" s="14"/>
      <c r="J16" s="15"/>
    </row>
    <row r="17" spans="1:10" x14ac:dyDescent="0.3">
      <c r="A17" s="5" t="s">
        <v>29</v>
      </c>
      <c r="B17" s="16">
        <v>367714.78</v>
      </c>
      <c r="C17" s="13"/>
      <c r="D17" s="14"/>
      <c r="E17" s="24"/>
      <c r="F17" s="5" t="s">
        <v>30</v>
      </c>
      <c r="G17" s="16"/>
      <c r="H17" s="16">
        <f>SUM(G18)</f>
        <v>724957.5</v>
      </c>
      <c r="I17" s="17"/>
      <c r="J17" s="15"/>
    </row>
    <row r="18" spans="1:10" x14ac:dyDescent="0.3">
      <c r="A18" s="5" t="s">
        <v>31</v>
      </c>
      <c r="B18" s="20">
        <v>44173.15</v>
      </c>
      <c r="C18" s="10"/>
      <c r="D18" s="11"/>
      <c r="E18" s="24"/>
      <c r="F18" s="5" t="s">
        <v>32</v>
      </c>
      <c r="G18" s="22">
        <v>724957.5</v>
      </c>
      <c r="H18" s="16"/>
      <c r="I18" s="17"/>
      <c r="J18" s="15"/>
    </row>
    <row r="19" spans="1:10" x14ac:dyDescent="0.3">
      <c r="A19" s="5" t="s">
        <v>33</v>
      </c>
      <c r="B19" s="22">
        <v>-1211107.8999999999</v>
      </c>
      <c r="C19" s="16"/>
      <c r="D19" s="17"/>
      <c r="E19" s="25"/>
      <c r="F19" s="5" t="s">
        <v>34</v>
      </c>
      <c r="G19" s="10"/>
      <c r="H19" s="22">
        <f>SUM(G20)</f>
        <v>10430.299999999999</v>
      </c>
      <c r="I19" s="11"/>
      <c r="J19" s="10"/>
    </row>
    <row r="20" spans="1:10" x14ac:dyDescent="0.3">
      <c r="A20" s="5" t="s">
        <v>35</v>
      </c>
      <c r="B20" s="26"/>
      <c r="C20" s="16">
        <f>+B21</f>
        <v>11952.65</v>
      </c>
      <c r="D20" s="17"/>
      <c r="E20" s="19"/>
      <c r="F20" s="5" t="s">
        <v>36</v>
      </c>
      <c r="G20" s="22">
        <v>10430.299999999999</v>
      </c>
      <c r="H20" s="10"/>
      <c r="I20" s="11"/>
      <c r="J20" s="10"/>
    </row>
    <row r="21" spans="1:10" x14ac:dyDescent="0.3">
      <c r="A21" s="5" t="s">
        <v>35</v>
      </c>
      <c r="B21" s="22">
        <v>11952.65</v>
      </c>
      <c r="C21" s="26"/>
      <c r="D21" s="14"/>
      <c r="E21" s="13"/>
      <c r="F21" s="9" t="s">
        <v>37</v>
      </c>
      <c r="G21" s="16"/>
      <c r="H21" s="16"/>
      <c r="I21" s="17" t="s">
        <v>9</v>
      </c>
      <c r="J21" s="22">
        <f>SUM(H22:H26)</f>
        <v>22496040.129999999</v>
      </c>
    </row>
    <row r="22" spans="1:10" x14ac:dyDescent="0.3">
      <c r="A22" s="5" t="s">
        <v>38</v>
      </c>
      <c r="B22" s="16"/>
      <c r="C22" s="16">
        <f>SUM(B23)</f>
        <v>267288.44</v>
      </c>
      <c r="D22" s="17"/>
      <c r="E22" s="19"/>
      <c r="F22" s="5" t="s">
        <v>39</v>
      </c>
      <c r="G22" s="16"/>
      <c r="H22" s="16">
        <f>SUM(G23)</f>
        <v>22473313.989999998</v>
      </c>
      <c r="I22" s="17"/>
      <c r="J22" s="16"/>
    </row>
    <row r="23" spans="1:10" x14ac:dyDescent="0.3">
      <c r="A23" s="5" t="s">
        <v>40</v>
      </c>
      <c r="B23" s="22">
        <v>267288.44</v>
      </c>
      <c r="C23" s="15"/>
      <c r="D23" s="17"/>
      <c r="E23" s="19"/>
      <c r="F23" s="5" t="s">
        <v>41</v>
      </c>
      <c r="G23" s="22">
        <v>22473313.989999998</v>
      </c>
      <c r="H23" s="16"/>
      <c r="I23" s="17"/>
      <c r="J23" s="16"/>
    </row>
    <row r="24" spans="1:10" x14ac:dyDescent="0.3">
      <c r="A24" s="5" t="s">
        <v>42</v>
      </c>
      <c r="B24" s="16"/>
      <c r="C24" s="22">
        <f>SUM(B25)</f>
        <v>155680.07</v>
      </c>
      <c r="D24" s="26"/>
      <c r="E24" s="26"/>
      <c r="F24" s="26" t="s">
        <v>43</v>
      </c>
      <c r="G24" s="26"/>
      <c r="H24" s="16">
        <f>+G25</f>
        <v>19808.62</v>
      </c>
      <c r="I24" s="26"/>
      <c r="J24" s="26"/>
    </row>
    <row r="25" spans="1:10" x14ac:dyDescent="0.3">
      <c r="A25" s="5" t="s">
        <v>44</v>
      </c>
      <c r="B25" s="22">
        <v>155680.07</v>
      </c>
      <c r="C25" s="16"/>
      <c r="D25" s="26"/>
      <c r="E25" s="26"/>
      <c r="F25" s="26" t="s">
        <v>32</v>
      </c>
      <c r="G25" s="22">
        <v>19808.62</v>
      </c>
      <c r="H25" s="26"/>
      <c r="I25" s="26"/>
      <c r="J25" s="26"/>
    </row>
    <row r="26" spans="1:10" x14ac:dyDescent="0.3">
      <c r="A26" s="9" t="s">
        <v>45</v>
      </c>
      <c r="B26" s="16"/>
      <c r="C26" s="16"/>
      <c r="D26" s="17" t="s">
        <v>9</v>
      </c>
      <c r="E26" s="22">
        <f>SUM(C27:C38)</f>
        <v>21216152.799999997</v>
      </c>
      <c r="F26" s="5" t="s">
        <v>46</v>
      </c>
      <c r="G26" s="10"/>
      <c r="H26" s="22">
        <f>SUM(G27)</f>
        <v>2917.52</v>
      </c>
      <c r="I26" s="11"/>
      <c r="J26" s="10"/>
    </row>
    <row r="27" spans="1:10" x14ac:dyDescent="0.3">
      <c r="A27" s="5" t="s">
        <v>47</v>
      </c>
      <c r="B27" s="16"/>
      <c r="C27" s="16">
        <f>SUM(B28:B28)</f>
        <v>15893900.810000001</v>
      </c>
      <c r="D27" s="17"/>
      <c r="E27" s="13"/>
      <c r="F27" s="5" t="s">
        <v>48</v>
      </c>
      <c r="G27" s="22">
        <v>2917.52</v>
      </c>
      <c r="H27" s="10"/>
      <c r="I27" s="11"/>
      <c r="J27" s="27"/>
    </row>
    <row r="28" spans="1:10" x14ac:dyDescent="0.3">
      <c r="A28" s="5" t="s">
        <v>49</v>
      </c>
      <c r="B28" s="22">
        <v>15893900.810000001</v>
      </c>
      <c r="C28" s="16"/>
      <c r="D28" s="17"/>
      <c r="E28" s="13"/>
      <c r="F28" s="9" t="s">
        <v>50</v>
      </c>
      <c r="G28" s="26"/>
      <c r="H28" s="26"/>
      <c r="I28" s="26"/>
      <c r="J28" s="15">
        <f>+J7+J21</f>
        <v>45332340.739999995</v>
      </c>
    </row>
    <row r="29" spans="1:10" x14ac:dyDescent="0.3">
      <c r="A29" s="5" t="s">
        <v>51</v>
      </c>
      <c r="B29" s="16"/>
      <c r="C29" s="16">
        <f>SUM(B30:B32)</f>
        <v>2361233.15</v>
      </c>
      <c r="D29" s="17"/>
      <c r="E29" s="13"/>
      <c r="F29" s="9" t="s">
        <v>52</v>
      </c>
      <c r="G29" s="13"/>
      <c r="H29" s="13"/>
      <c r="I29" s="14"/>
      <c r="J29" s="13"/>
    </row>
    <row r="30" spans="1:10" x14ac:dyDescent="0.3">
      <c r="A30" s="5" t="s">
        <v>53</v>
      </c>
      <c r="B30" s="16">
        <v>2045461.25</v>
      </c>
      <c r="C30" s="13"/>
      <c r="D30" s="14"/>
      <c r="E30" s="15"/>
      <c r="F30" s="5" t="s">
        <v>54</v>
      </c>
      <c r="G30" s="16"/>
      <c r="H30" s="16"/>
      <c r="I30" s="17" t="s">
        <v>9</v>
      </c>
      <c r="J30" s="22">
        <f>SUM(H31:H34)</f>
        <v>14308416.09</v>
      </c>
    </row>
    <row r="31" spans="1:10" x14ac:dyDescent="0.3">
      <c r="A31" s="5" t="s">
        <v>55</v>
      </c>
      <c r="B31" s="16">
        <v>2038080.23</v>
      </c>
      <c r="C31" s="16"/>
      <c r="D31" s="17"/>
      <c r="E31" s="24"/>
      <c r="F31" s="5" t="s">
        <v>56</v>
      </c>
      <c r="G31" s="16"/>
      <c r="H31" s="16">
        <f>SUM(G32:G33)</f>
        <v>9661080</v>
      </c>
      <c r="I31" s="17"/>
      <c r="J31" s="16"/>
    </row>
    <row r="32" spans="1:10" x14ac:dyDescent="0.3">
      <c r="A32" s="5" t="s">
        <v>57</v>
      </c>
      <c r="B32" s="22">
        <v>-1722308.33</v>
      </c>
      <c r="C32" s="16"/>
      <c r="D32" s="17"/>
      <c r="E32" s="19"/>
      <c r="F32" s="5" t="s">
        <v>58</v>
      </c>
      <c r="G32" s="16">
        <v>8050900</v>
      </c>
      <c r="H32" s="16"/>
      <c r="I32" s="17"/>
      <c r="J32" s="16"/>
    </row>
    <row r="33" spans="1:10" x14ac:dyDescent="0.3">
      <c r="A33" s="5" t="s">
        <v>59</v>
      </c>
      <c r="B33" s="16"/>
      <c r="C33" s="16">
        <f>SUM(B34)</f>
        <v>33784.68</v>
      </c>
      <c r="D33" s="11"/>
      <c r="E33" s="10"/>
      <c r="F33" s="5" t="s">
        <v>60</v>
      </c>
      <c r="G33" s="22">
        <f>1506574+103606</f>
        <v>1610180</v>
      </c>
      <c r="H33" s="16"/>
      <c r="I33" s="17"/>
      <c r="J33" s="16"/>
    </row>
    <row r="34" spans="1:10" x14ac:dyDescent="0.3">
      <c r="A34" s="5" t="s">
        <v>61</v>
      </c>
      <c r="B34" s="22">
        <v>33784.68</v>
      </c>
      <c r="C34" s="16"/>
      <c r="D34" s="11"/>
      <c r="E34" s="10"/>
      <c r="F34" s="5" t="s">
        <v>62</v>
      </c>
      <c r="G34" s="15"/>
      <c r="H34" s="22">
        <f>SUM(G35:G36)</f>
        <v>4647336.09</v>
      </c>
      <c r="I34" s="17"/>
      <c r="J34" s="16"/>
    </row>
    <row r="35" spans="1:10" x14ac:dyDescent="0.3">
      <c r="A35" s="5" t="s">
        <v>63</v>
      </c>
      <c r="B35" s="16"/>
      <c r="C35" s="16">
        <f>SUM(B36:B37)</f>
        <v>2707276.01</v>
      </c>
      <c r="D35" s="14"/>
      <c r="E35" s="13"/>
      <c r="F35" s="5" t="s">
        <v>64</v>
      </c>
      <c r="G35" s="16">
        <v>3965664.95</v>
      </c>
      <c r="H35" s="15"/>
      <c r="I35" s="14"/>
      <c r="J35" s="16"/>
    </row>
    <row r="36" spans="1:10" x14ac:dyDescent="0.3">
      <c r="A36" s="5" t="s">
        <v>65</v>
      </c>
      <c r="B36" s="16">
        <v>3142581.82</v>
      </c>
      <c r="C36" s="16"/>
      <c r="D36" s="17"/>
      <c r="E36" s="19"/>
      <c r="F36" s="5" t="s">
        <v>66</v>
      </c>
      <c r="G36" s="22">
        <f>346165.53-103849.66+439355.27</f>
        <v>681671.14</v>
      </c>
      <c r="H36" s="16"/>
      <c r="I36" s="17"/>
      <c r="J36" s="16"/>
    </row>
    <row r="37" spans="1:10" x14ac:dyDescent="0.3">
      <c r="A37" s="5" t="s">
        <v>67</v>
      </c>
      <c r="B37" s="22">
        <v>-435305.81</v>
      </c>
      <c r="C37" s="16"/>
      <c r="D37" s="17"/>
      <c r="E37" s="19"/>
      <c r="F37" s="10"/>
      <c r="G37" s="28"/>
      <c r="H37" s="29"/>
      <c r="I37" s="11"/>
      <c r="J37" s="10"/>
    </row>
    <row r="38" spans="1:10" x14ac:dyDescent="0.3">
      <c r="A38" s="5" t="s">
        <v>68</v>
      </c>
      <c r="B38" s="15"/>
      <c r="C38" s="30">
        <f>SUM(B39)</f>
        <v>219958.15</v>
      </c>
      <c r="D38" s="31"/>
      <c r="E38" s="13"/>
      <c r="F38" s="26"/>
      <c r="G38" s="26"/>
      <c r="H38" s="26"/>
      <c r="I38" s="26"/>
      <c r="J38" s="26"/>
    </row>
    <row r="39" spans="1:10" x14ac:dyDescent="0.3">
      <c r="A39" s="5" t="s">
        <v>69</v>
      </c>
      <c r="B39" s="22">
        <v>219958.15</v>
      </c>
      <c r="C39" s="15"/>
      <c r="D39" s="14"/>
      <c r="E39" s="13"/>
      <c r="F39" s="26"/>
      <c r="G39" s="26"/>
      <c r="H39" s="26"/>
      <c r="I39" s="26"/>
      <c r="J39" s="26"/>
    </row>
    <row r="40" spans="1:10" ht="15" thickBot="1" x14ac:dyDescent="0.35">
      <c r="A40" s="32" t="s">
        <v>70</v>
      </c>
      <c r="B40" s="32"/>
      <c r="C40" s="32"/>
      <c r="D40" s="33" t="s">
        <v>9</v>
      </c>
      <c r="E40" s="34">
        <f>SUM(E7:E39)</f>
        <v>59640756.829999998</v>
      </c>
      <c r="F40" s="75" t="s">
        <v>71</v>
      </c>
      <c r="G40" s="75"/>
      <c r="H40" s="75"/>
      <c r="I40" s="33" t="s">
        <v>9</v>
      </c>
      <c r="J40" s="34">
        <f>+J28+J30</f>
        <v>59640756.829999998</v>
      </c>
    </row>
    <row r="41" spans="1:10" ht="16.2" thickTop="1" x14ac:dyDescent="0.3">
      <c r="A41" s="10"/>
      <c r="B41" s="35"/>
      <c r="C41" s="36"/>
      <c r="D41" s="37"/>
      <c r="E41" s="38"/>
      <c r="F41" s="29"/>
      <c r="G41" s="39"/>
      <c r="H41" s="40">
        <f>+E40-J40</f>
        <v>0</v>
      </c>
      <c r="I41" s="11"/>
      <c r="J41" s="10"/>
    </row>
    <row r="42" spans="1:10" ht="15.6" x14ac:dyDescent="0.3">
      <c r="A42" s="10"/>
      <c r="B42" s="35"/>
      <c r="C42" s="36"/>
      <c r="D42" s="37"/>
      <c r="E42" s="38"/>
      <c r="F42" s="29"/>
      <c r="G42" s="39"/>
      <c r="H42" s="40"/>
      <c r="I42" s="11"/>
      <c r="J42" s="10"/>
    </row>
    <row r="43" spans="1:10" ht="15.6" x14ac:dyDescent="0.3">
      <c r="A43" s="10"/>
      <c r="B43" s="35"/>
      <c r="C43" s="36"/>
      <c r="D43" s="37"/>
      <c r="E43" s="38"/>
      <c r="F43" s="29"/>
      <c r="G43" s="39"/>
      <c r="H43" s="40"/>
      <c r="I43" s="11"/>
      <c r="J43" s="10"/>
    </row>
    <row r="44" spans="1:10" ht="15.6" x14ac:dyDescent="0.3">
      <c r="A44" s="10"/>
      <c r="B44" s="35"/>
      <c r="C44" s="36"/>
      <c r="D44" s="37"/>
      <c r="E44" s="38"/>
      <c r="F44" s="29"/>
      <c r="G44" s="39"/>
      <c r="H44" s="40"/>
      <c r="I44" s="11"/>
      <c r="J44" s="10"/>
    </row>
    <row r="45" spans="1:10" ht="15.6" x14ac:dyDescent="0.3">
      <c r="A45" s="10"/>
      <c r="B45" s="35"/>
      <c r="C45" s="36"/>
      <c r="D45" s="37"/>
      <c r="E45" s="38"/>
      <c r="F45" s="29"/>
      <c r="G45" s="39"/>
      <c r="H45" s="40"/>
      <c r="I45" s="11"/>
      <c r="J45" s="10"/>
    </row>
    <row r="46" spans="1:10" ht="15.6" x14ac:dyDescent="0.3">
      <c r="A46" s="10"/>
      <c r="B46" s="35"/>
      <c r="C46" s="36"/>
      <c r="D46" s="37"/>
      <c r="E46" s="38"/>
      <c r="F46" s="41"/>
      <c r="G46" s="39"/>
      <c r="H46" s="39"/>
      <c r="I46" s="11"/>
      <c r="J46" s="10"/>
    </row>
    <row r="47" spans="1:10" x14ac:dyDescent="0.3">
      <c r="A47" s="42"/>
      <c r="B47" s="43"/>
      <c r="C47" s="36"/>
      <c r="D47" s="37"/>
      <c r="E47" s="36"/>
      <c r="F47" s="10"/>
      <c r="G47" s="44"/>
      <c r="H47" s="29"/>
      <c r="I47" s="11"/>
      <c r="J47" s="43"/>
    </row>
    <row r="48" spans="1:10" x14ac:dyDescent="0.3">
      <c r="A48" s="42"/>
      <c r="B48" s="43"/>
      <c r="C48" s="10"/>
      <c r="D48" s="11"/>
      <c r="E48" s="10"/>
      <c r="F48" s="10"/>
      <c r="G48" s="44"/>
      <c r="H48" s="10"/>
      <c r="I48" s="11"/>
      <c r="J48" s="10"/>
    </row>
    <row r="49" spans="1:10" x14ac:dyDescent="0.3">
      <c r="A49" s="45"/>
      <c r="B49" s="10"/>
      <c r="C49" s="43"/>
      <c r="D49" s="46"/>
      <c r="E49" s="10"/>
      <c r="F49" s="10"/>
      <c r="G49" s="44"/>
      <c r="H49" s="10"/>
      <c r="I49" s="11"/>
      <c r="J49" s="10"/>
    </row>
    <row r="50" spans="1:10" x14ac:dyDescent="0.3">
      <c r="A50" s="45"/>
      <c r="B50" s="10"/>
      <c r="C50" s="43"/>
      <c r="D50" s="46"/>
      <c r="E50" s="10"/>
      <c r="F50" s="10"/>
      <c r="G50" s="10"/>
      <c r="H50" s="10"/>
      <c r="I50" s="11"/>
      <c r="J50" s="10"/>
    </row>
    <row r="51" spans="1:10" x14ac:dyDescent="0.3">
      <c r="A51" s="45"/>
      <c r="B51" s="43"/>
      <c r="C51" s="10"/>
      <c r="D51" s="11"/>
      <c r="E51" s="10"/>
      <c r="F51" s="10"/>
      <c r="G51" s="10"/>
      <c r="H51" s="10"/>
      <c r="I51" s="11"/>
      <c r="J51" s="10"/>
    </row>
    <row r="52" spans="1:10" x14ac:dyDescent="0.3">
      <c r="A52" s="45"/>
      <c r="B52" s="43"/>
      <c r="C52" s="10"/>
      <c r="D52" s="11"/>
      <c r="E52" s="10"/>
      <c r="F52" s="10"/>
      <c r="G52" s="10"/>
      <c r="H52" s="10"/>
      <c r="I52" s="11"/>
      <c r="J52" s="10"/>
    </row>
    <row r="53" spans="1:10" x14ac:dyDescent="0.3">
      <c r="A53" s="45"/>
      <c r="B53" s="43"/>
      <c r="C53" s="10"/>
      <c r="D53" s="11"/>
      <c r="E53" s="10"/>
      <c r="F53" s="10"/>
      <c r="G53" s="10"/>
      <c r="H53" s="10"/>
      <c r="I53" s="11"/>
      <c r="J53" s="10"/>
    </row>
    <row r="54" spans="1:10" x14ac:dyDescent="0.3">
      <c r="A54" s="45"/>
      <c r="B54" s="43"/>
      <c r="C54" s="10"/>
      <c r="D54" s="11"/>
      <c r="E54" s="10"/>
      <c r="F54" s="10"/>
      <c r="G54" s="10"/>
      <c r="H54" s="10"/>
      <c r="I54" s="11"/>
      <c r="J54" s="10"/>
    </row>
    <row r="55" spans="1:10" x14ac:dyDescent="0.3">
      <c r="A55" s="45"/>
      <c r="B55" s="43"/>
      <c r="C55" s="10"/>
      <c r="D55" s="11"/>
      <c r="E55" s="10"/>
      <c r="F55" s="10"/>
      <c r="G55" s="10"/>
      <c r="H55" s="10"/>
      <c r="I55" s="11"/>
      <c r="J55" s="10"/>
    </row>
    <row r="56" spans="1:10" x14ac:dyDescent="0.3">
      <c r="A56" s="45"/>
      <c r="B56" s="43"/>
      <c r="C56" s="10"/>
      <c r="D56" s="11"/>
      <c r="E56" s="10"/>
      <c r="F56" s="10"/>
      <c r="G56" s="10"/>
      <c r="H56" s="10"/>
      <c r="I56" s="11"/>
      <c r="J56" s="10"/>
    </row>
    <row r="57" spans="1:10" x14ac:dyDescent="0.3">
      <c r="A57" s="42"/>
      <c r="B57" s="10"/>
      <c r="C57" s="43"/>
      <c r="D57" s="46"/>
      <c r="E57" s="10"/>
      <c r="F57" s="10"/>
      <c r="G57" s="10"/>
      <c r="H57" s="10"/>
      <c r="I57" s="11"/>
      <c r="J57" s="10"/>
    </row>
    <row r="58" spans="1:10" x14ac:dyDescent="0.3">
      <c r="A58" s="42"/>
      <c r="B58" s="43"/>
      <c r="C58" s="10"/>
      <c r="D58" s="11"/>
      <c r="E58" s="10"/>
      <c r="F58" s="10"/>
      <c r="G58" s="10"/>
      <c r="H58" s="10"/>
      <c r="I58" s="11"/>
      <c r="J58" s="10"/>
    </row>
    <row r="59" spans="1:10" x14ac:dyDescent="0.3">
      <c r="A59" s="42"/>
      <c r="B59" s="43"/>
      <c r="C59" s="10"/>
      <c r="D59" s="11"/>
      <c r="E59" s="10"/>
      <c r="F59" s="10"/>
      <c r="G59" s="10"/>
      <c r="H59" s="10"/>
      <c r="I59" s="11"/>
      <c r="J59" s="10"/>
    </row>
    <row r="60" spans="1:10" x14ac:dyDescent="0.3">
      <c r="A60" s="10"/>
      <c r="B60" s="10"/>
      <c r="C60" s="10"/>
      <c r="D60" s="11"/>
      <c r="E60" s="10"/>
      <c r="F60" s="10"/>
      <c r="G60" s="10"/>
      <c r="H60" s="10"/>
      <c r="I60" s="11"/>
      <c r="J60" s="10"/>
    </row>
    <row r="61" spans="1:10" x14ac:dyDescent="0.3">
      <c r="A61" s="10"/>
      <c r="B61" s="10"/>
      <c r="C61" s="10"/>
      <c r="D61" s="11"/>
      <c r="E61" s="10"/>
      <c r="F61" s="10"/>
      <c r="G61" s="10"/>
      <c r="H61" s="10"/>
      <c r="I61" s="11"/>
      <c r="J61" s="10"/>
    </row>
    <row r="62" spans="1:10" x14ac:dyDescent="0.3">
      <c r="A62" s="10"/>
      <c r="B62" s="10"/>
      <c r="C62" s="10"/>
      <c r="D62" s="11"/>
      <c r="E62" s="10"/>
      <c r="F62" s="10"/>
      <c r="G62" s="10"/>
      <c r="H62" s="10"/>
      <c r="I62" s="11"/>
      <c r="J62" s="10"/>
    </row>
  </sheetData>
  <mergeCells count="5">
    <mergeCell ref="A1:J1"/>
    <mergeCell ref="A2:J2"/>
    <mergeCell ref="A3:J3"/>
    <mergeCell ref="A4:J4"/>
    <mergeCell ref="F40:H40"/>
  </mergeCells>
  <pageMargins left="0.7" right="0.7" top="0.75" bottom="0.75" header="0.3" footer="0.3"/>
  <pageSetup scale="59" orientation="landscape" r:id="rId1"/>
  <drawing r:id="rId2"/>
  <legacyDrawing r:id="rId3"/>
  <oleObjects>
    <mc:AlternateContent xmlns:mc="http://schemas.openxmlformats.org/markup-compatibility/2006">
      <mc:Choice Requires="x14">
        <oleObject progId="PBrush" shapeId="1026" r:id="rId4">
          <objectPr defaultSize="0" autoPict="0" r:id="rId5">
            <anchor moveWithCells="1" sizeWithCells="1">
              <from>
                <xdr:col>0</xdr:col>
                <xdr:colOff>83820</xdr:colOff>
                <xdr:row>0</xdr:row>
                <xdr:rowOff>83820</xdr:rowOff>
              </from>
              <to>
                <xdr:col>0</xdr:col>
                <xdr:colOff>1348740</xdr:colOff>
                <xdr:row>3</xdr:row>
                <xdr:rowOff>160020</xdr:rowOff>
              </to>
            </anchor>
          </objectPr>
        </oleObject>
      </mc:Choice>
      <mc:Fallback>
        <oleObject progId="PBrush" shapeId="1026"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2B880-5C7E-4D46-B219-88713284774C}">
  <dimension ref="A1:G60"/>
  <sheetViews>
    <sheetView showGridLines="0" tabSelected="1" topLeftCell="A38" zoomScale="130" zoomScaleNormal="130" workbookViewId="0">
      <selection activeCell="A49" sqref="A49"/>
    </sheetView>
  </sheetViews>
  <sheetFormatPr baseColWidth="10" defaultColWidth="11.44140625" defaultRowHeight="13.8" x14ac:dyDescent="0.3"/>
  <cols>
    <col min="1" max="1" width="52" style="47" customWidth="1"/>
    <col min="2" max="3" width="12.6640625" style="47" customWidth="1"/>
    <col min="4" max="4" width="4.5546875" style="47" customWidth="1"/>
    <col min="5" max="5" width="13" style="58" customWidth="1"/>
    <col min="6" max="6" width="2.109375" style="47" customWidth="1"/>
    <col min="7" max="7" width="2.5546875" style="47" customWidth="1"/>
    <col min="8" max="213" width="11.44140625" style="47"/>
    <col min="214" max="214" width="52" style="47" customWidth="1"/>
    <col min="215" max="216" width="12.6640625" style="47" customWidth="1"/>
    <col min="217" max="217" width="4.5546875" style="47" customWidth="1"/>
    <col min="218" max="218" width="13" style="47" customWidth="1"/>
    <col min="219" max="219" width="2.109375" style="47" customWidth="1"/>
    <col min="220" max="220" width="2.5546875" style="47" customWidth="1"/>
    <col min="221" max="221" width="45" style="47" customWidth="1"/>
    <col min="222" max="242" width="13.33203125" style="47" customWidth="1"/>
    <col min="243" max="243" width="15.44140625" style="47" customWidth="1"/>
    <col min="244" max="244" width="13.33203125" style="47" customWidth="1"/>
    <col min="245" max="245" width="15.6640625" style="47" customWidth="1"/>
    <col min="246" max="246" width="63" style="47" customWidth="1"/>
    <col min="247" max="257" width="13.33203125" style="47" customWidth="1"/>
    <col min="258" max="258" width="12.21875" style="47" customWidth="1"/>
    <col min="259" max="259" width="14" style="47" customWidth="1"/>
    <col min="260" max="260" width="12.77734375" style="47" customWidth="1"/>
    <col min="261" max="469" width="11.44140625" style="47"/>
    <col min="470" max="470" width="52" style="47" customWidth="1"/>
    <col min="471" max="472" width="12.6640625" style="47" customWidth="1"/>
    <col min="473" max="473" width="4.5546875" style="47" customWidth="1"/>
    <col min="474" max="474" width="13" style="47" customWidth="1"/>
    <col min="475" max="475" width="2.109375" style="47" customWidth="1"/>
    <col min="476" max="476" width="2.5546875" style="47" customWidth="1"/>
    <col min="477" max="477" width="45" style="47" customWidth="1"/>
    <col min="478" max="498" width="13.33203125" style="47" customWidth="1"/>
    <col min="499" max="499" width="15.44140625" style="47" customWidth="1"/>
    <col min="500" max="500" width="13.33203125" style="47" customWidth="1"/>
    <col min="501" max="501" width="15.6640625" style="47" customWidth="1"/>
    <col min="502" max="502" width="63" style="47" customWidth="1"/>
    <col min="503" max="513" width="13.33203125" style="47" customWidth="1"/>
    <col min="514" max="514" width="12.21875" style="47" customWidth="1"/>
    <col min="515" max="515" width="14" style="47" customWidth="1"/>
    <col min="516" max="516" width="12.77734375" style="47" customWidth="1"/>
    <col min="517" max="725" width="11.44140625" style="47"/>
    <col min="726" max="726" width="52" style="47" customWidth="1"/>
    <col min="727" max="728" width="12.6640625" style="47" customWidth="1"/>
    <col min="729" max="729" width="4.5546875" style="47" customWidth="1"/>
    <col min="730" max="730" width="13" style="47" customWidth="1"/>
    <col min="731" max="731" width="2.109375" style="47" customWidth="1"/>
    <col min="732" max="732" width="2.5546875" style="47" customWidth="1"/>
    <col min="733" max="733" width="45" style="47" customWidth="1"/>
    <col min="734" max="754" width="13.33203125" style="47" customWidth="1"/>
    <col min="755" max="755" width="15.44140625" style="47" customWidth="1"/>
    <col min="756" max="756" width="13.33203125" style="47" customWidth="1"/>
    <col min="757" max="757" width="15.6640625" style="47" customWidth="1"/>
    <col min="758" max="758" width="63" style="47" customWidth="1"/>
    <col min="759" max="769" width="13.33203125" style="47" customWidth="1"/>
    <col min="770" max="770" width="12.21875" style="47" customWidth="1"/>
    <col min="771" max="771" width="14" style="47" customWidth="1"/>
    <col min="772" max="772" width="12.77734375" style="47" customWidth="1"/>
    <col min="773" max="981" width="11.44140625" style="47"/>
    <col min="982" max="982" width="52" style="47" customWidth="1"/>
    <col min="983" max="984" width="12.6640625" style="47" customWidth="1"/>
    <col min="985" max="985" width="4.5546875" style="47" customWidth="1"/>
    <col min="986" max="986" width="13" style="47" customWidth="1"/>
    <col min="987" max="987" width="2.109375" style="47" customWidth="1"/>
    <col min="988" max="988" width="2.5546875" style="47" customWidth="1"/>
    <col min="989" max="989" width="45" style="47" customWidth="1"/>
    <col min="990" max="1010" width="13.33203125" style="47" customWidth="1"/>
    <col min="1011" max="1011" width="15.44140625" style="47" customWidth="1"/>
    <col min="1012" max="1012" width="13.33203125" style="47" customWidth="1"/>
    <col min="1013" max="1013" width="15.6640625" style="47" customWidth="1"/>
    <col min="1014" max="1014" width="63" style="47" customWidth="1"/>
    <col min="1015" max="1025" width="13.33203125" style="47" customWidth="1"/>
    <col min="1026" max="1026" width="12.21875" style="47" customWidth="1"/>
    <col min="1027" max="1027" width="14" style="47" customWidth="1"/>
    <col min="1028" max="1028" width="12.77734375" style="47" customWidth="1"/>
    <col min="1029" max="1237" width="11.44140625" style="47"/>
    <col min="1238" max="1238" width="52" style="47" customWidth="1"/>
    <col min="1239" max="1240" width="12.6640625" style="47" customWidth="1"/>
    <col min="1241" max="1241" width="4.5546875" style="47" customWidth="1"/>
    <col min="1242" max="1242" width="13" style="47" customWidth="1"/>
    <col min="1243" max="1243" width="2.109375" style="47" customWidth="1"/>
    <col min="1244" max="1244" width="2.5546875" style="47" customWidth="1"/>
    <col min="1245" max="1245" width="45" style="47" customWidth="1"/>
    <col min="1246" max="1266" width="13.33203125" style="47" customWidth="1"/>
    <col min="1267" max="1267" width="15.44140625" style="47" customWidth="1"/>
    <col min="1268" max="1268" width="13.33203125" style="47" customWidth="1"/>
    <col min="1269" max="1269" width="15.6640625" style="47" customWidth="1"/>
    <col min="1270" max="1270" width="63" style="47" customWidth="1"/>
    <col min="1271" max="1281" width="13.33203125" style="47" customWidth="1"/>
    <col min="1282" max="1282" width="12.21875" style="47" customWidth="1"/>
    <col min="1283" max="1283" width="14" style="47" customWidth="1"/>
    <col min="1284" max="1284" width="12.77734375" style="47" customWidth="1"/>
    <col min="1285" max="1493" width="11.44140625" style="47"/>
    <col min="1494" max="1494" width="52" style="47" customWidth="1"/>
    <col min="1495" max="1496" width="12.6640625" style="47" customWidth="1"/>
    <col min="1497" max="1497" width="4.5546875" style="47" customWidth="1"/>
    <col min="1498" max="1498" width="13" style="47" customWidth="1"/>
    <col min="1499" max="1499" width="2.109375" style="47" customWidth="1"/>
    <col min="1500" max="1500" width="2.5546875" style="47" customWidth="1"/>
    <col min="1501" max="1501" width="45" style="47" customWidth="1"/>
    <col min="1502" max="1522" width="13.33203125" style="47" customWidth="1"/>
    <col min="1523" max="1523" width="15.44140625" style="47" customWidth="1"/>
    <col min="1524" max="1524" width="13.33203125" style="47" customWidth="1"/>
    <col min="1525" max="1525" width="15.6640625" style="47" customWidth="1"/>
    <col min="1526" max="1526" width="63" style="47" customWidth="1"/>
    <col min="1527" max="1537" width="13.33203125" style="47" customWidth="1"/>
    <col min="1538" max="1538" width="12.21875" style="47" customWidth="1"/>
    <col min="1539" max="1539" width="14" style="47" customWidth="1"/>
    <col min="1540" max="1540" width="12.77734375" style="47" customWidth="1"/>
    <col min="1541" max="1749" width="11.44140625" style="47"/>
    <col min="1750" max="1750" width="52" style="47" customWidth="1"/>
    <col min="1751" max="1752" width="12.6640625" style="47" customWidth="1"/>
    <col min="1753" max="1753" width="4.5546875" style="47" customWidth="1"/>
    <col min="1754" max="1754" width="13" style="47" customWidth="1"/>
    <col min="1755" max="1755" width="2.109375" style="47" customWidth="1"/>
    <col min="1756" max="1756" width="2.5546875" style="47" customWidth="1"/>
    <col min="1757" max="1757" width="45" style="47" customWidth="1"/>
    <col min="1758" max="1778" width="13.33203125" style="47" customWidth="1"/>
    <col min="1779" max="1779" width="15.44140625" style="47" customWidth="1"/>
    <col min="1780" max="1780" width="13.33203125" style="47" customWidth="1"/>
    <col min="1781" max="1781" width="15.6640625" style="47" customWidth="1"/>
    <col min="1782" max="1782" width="63" style="47" customWidth="1"/>
    <col min="1783" max="1793" width="13.33203125" style="47" customWidth="1"/>
    <col min="1794" max="1794" width="12.21875" style="47" customWidth="1"/>
    <col min="1795" max="1795" width="14" style="47" customWidth="1"/>
    <col min="1796" max="1796" width="12.77734375" style="47" customWidth="1"/>
    <col min="1797" max="2005" width="11.44140625" style="47"/>
    <col min="2006" max="2006" width="52" style="47" customWidth="1"/>
    <col min="2007" max="2008" width="12.6640625" style="47" customWidth="1"/>
    <col min="2009" max="2009" width="4.5546875" style="47" customWidth="1"/>
    <col min="2010" max="2010" width="13" style="47" customWidth="1"/>
    <col min="2011" max="2011" width="2.109375" style="47" customWidth="1"/>
    <col min="2012" max="2012" width="2.5546875" style="47" customWidth="1"/>
    <col min="2013" max="2013" width="45" style="47" customWidth="1"/>
    <col min="2014" max="2034" width="13.33203125" style="47" customWidth="1"/>
    <col min="2035" max="2035" width="15.44140625" style="47" customWidth="1"/>
    <col min="2036" max="2036" width="13.33203125" style="47" customWidth="1"/>
    <col min="2037" max="2037" width="15.6640625" style="47" customWidth="1"/>
    <col min="2038" max="2038" width="63" style="47" customWidth="1"/>
    <col min="2039" max="2049" width="13.33203125" style="47" customWidth="1"/>
    <col min="2050" max="2050" width="12.21875" style="47" customWidth="1"/>
    <col min="2051" max="2051" width="14" style="47" customWidth="1"/>
    <col min="2052" max="2052" width="12.77734375" style="47" customWidth="1"/>
    <col min="2053" max="2261" width="11.44140625" style="47"/>
    <col min="2262" max="2262" width="52" style="47" customWidth="1"/>
    <col min="2263" max="2264" width="12.6640625" style="47" customWidth="1"/>
    <col min="2265" max="2265" width="4.5546875" style="47" customWidth="1"/>
    <col min="2266" max="2266" width="13" style="47" customWidth="1"/>
    <col min="2267" max="2267" width="2.109375" style="47" customWidth="1"/>
    <col min="2268" max="2268" width="2.5546875" style="47" customWidth="1"/>
    <col min="2269" max="2269" width="45" style="47" customWidth="1"/>
    <col min="2270" max="2290" width="13.33203125" style="47" customWidth="1"/>
    <col min="2291" max="2291" width="15.44140625" style="47" customWidth="1"/>
    <col min="2292" max="2292" width="13.33203125" style="47" customWidth="1"/>
    <col min="2293" max="2293" width="15.6640625" style="47" customWidth="1"/>
    <col min="2294" max="2294" width="63" style="47" customWidth="1"/>
    <col min="2295" max="2305" width="13.33203125" style="47" customWidth="1"/>
    <col min="2306" max="2306" width="12.21875" style="47" customWidth="1"/>
    <col min="2307" max="2307" width="14" style="47" customWidth="1"/>
    <col min="2308" max="2308" width="12.77734375" style="47" customWidth="1"/>
    <col min="2309" max="2517" width="11.44140625" style="47"/>
    <col min="2518" max="2518" width="52" style="47" customWidth="1"/>
    <col min="2519" max="2520" width="12.6640625" style="47" customWidth="1"/>
    <col min="2521" max="2521" width="4.5546875" style="47" customWidth="1"/>
    <col min="2522" max="2522" width="13" style="47" customWidth="1"/>
    <col min="2523" max="2523" width="2.109375" style="47" customWidth="1"/>
    <col min="2524" max="2524" width="2.5546875" style="47" customWidth="1"/>
    <col min="2525" max="2525" width="45" style="47" customWidth="1"/>
    <col min="2526" max="2546" width="13.33203125" style="47" customWidth="1"/>
    <col min="2547" max="2547" width="15.44140625" style="47" customWidth="1"/>
    <col min="2548" max="2548" width="13.33203125" style="47" customWidth="1"/>
    <col min="2549" max="2549" width="15.6640625" style="47" customWidth="1"/>
    <col min="2550" max="2550" width="63" style="47" customWidth="1"/>
    <col min="2551" max="2561" width="13.33203125" style="47" customWidth="1"/>
    <col min="2562" max="2562" width="12.21875" style="47" customWidth="1"/>
    <col min="2563" max="2563" width="14" style="47" customWidth="1"/>
    <col min="2564" max="2564" width="12.77734375" style="47" customWidth="1"/>
    <col min="2565" max="2773" width="11.44140625" style="47"/>
    <col min="2774" max="2774" width="52" style="47" customWidth="1"/>
    <col min="2775" max="2776" width="12.6640625" style="47" customWidth="1"/>
    <col min="2777" max="2777" width="4.5546875" style="47" customWidth="1"/>
    <col min="2778" max="2778" width="13" style="47" customWidth="1"/>
    <col min="2779" max="2779" width="2.109375" style="47" customWidth="1"/>
    <col min="2780" max="2780" width="2.5546875" style="47" customWidth="1"/>
    <col min="2781" max="2781" width="45" style="47" customWidth="1"/>
    <col min="2782" max="2802" width="13.33203125" style="47" customWidth="1"/>
    <col min="2803" max="2803" width="15.44140625" style="47" customWidth="1"/>
    <col min="2804" max="2804" width="13.33203125" style="47" customWidth="1"/>
    <col min="2805" max="2805" width="15.6640625" style="47" customWidth="1"/>
    <col min="2806" max="2806" width="63" style="47" customWidth="1"/>
    <col min="2807" max="2817" width="13.33203125" style="47" customWidth="1"/>
    <col min="2818" max="2818" width="12.21875" style="47" customWidth="1"/>
    <col min="2819" max="2819" width="14" style="47" customWidth="1"/>
    <col min="2820" max="2820" width="12.77734375" style="47" customWidth="1"/>
    <col min="2821" max="3029" width="11.44140625" style="47"/>
    <col min="3030" max="3030" width="52" style="47" customWidth="1"/>
    <col min="3031" max="3032" width="12.6640625" style="47" customWidth="1"/>
    <col min="3033" max="3033" width="4.5546875" style="47" customWidth="1"/>
    <col min="3034" max="3034" width="13" style="47" customWidth="1"/>
    <col min="3035" max="3035" width="2.109375" style="47" customWidth="1"/>
    <col min="3036" max="3036" width="2.5546875" style="47" customWidth="1"/>
    <col min="3037" max="3037" width="45" style="47" customWidth="1"/>
    <col min="3038" max="3058" width="13.33203125" style="47" customWidth="1"/>
    <col min="3059" max="3059" width="15.44140625" style="47" customWidth="1"/>
    <col min="3060" max="3060" width="13.33203125" style="47" customWidth="1"/>
    <col min="3061" max="3061" width="15.6640625" style="47" customWidth="1"/>
    <col min="3062" max="3062" width="63" style="47" customWidth="1"/>
    <col min="3063" max="3073" width="13.33203125" style="47" customWidth="1"/>
    <col min="3074" max="3074" width="12.21875" style="47" customWidth="1"/>
    <col min="3075" max="3075" width="14" style="47" customWidth="1"/>
    <col min="3076" max="3076" width="12.77734375" style="47" customWidth="1"/>
    <col min="3077" max="3285" width="11.44140625" style="47"/>
    <col min="3286" max="3286" width="52" style="47" customWidth="1"/>
    <col min="3287" max="3288" width="12.6640625" style="47" customWidth="1"/>
    <col min="3289" max="3289" width="4.5546875" style="47" customWidth="1"/>
    <col min="3290" max="3290" width="13" style="47" customWidth="1"/>
    <col min="3291" max="3291" width="2.109375" style="47" customWidth="1"/>
    <col min="3292" max="3292" width="2.5546875" style="47" customWidth="1"/>
    <col min="3293" max="3293" width="45" style="47" customWidth="1"/>
    <col min="3294" max="3314" width="13.33203125" style="47" customWidth="1"/>
    <col min="3315" max="3315" width="15.44140625" style="47" customWidth="1"/>
    <col min="3316" max="3316" width="13.33203125" style="47" customWidth="1"/>
    <col min="3317" max="3317" width="15.6640625" style="47" customWidth="1"/>
    <col min="3318" max="3318" width="63" style="47" customWidth="1"/>
    <col min="3319" max="3329" width="13.33203125" style="47" customWidth="1"/>
    <col min="3330" max="3330" width="12.21875" style="47" customWidth="1"/>
    <col min="3331" max="3331" width="14" style="47" customWidth="1"/>
    <col min="3332" max="3332" width="12.77734375" style="47" customWidth="1"/>
    <col min="3333" max="3541" width="11.44140625" style="47"/>
    <col min="3542" max="3542" width="52" style="47" customWidth="1"/>
    <col min="3543" max="3544" width="12.6640625" style="47" customWidth="1"/>
    <col min="3545" max="3545" width="4.5546875" style="47" customWidth="1"/>
    <col min="3546" max="3546" width="13" style="47" customWidth="1"/>
    <col min="3547" max="3547" width="2.109375" style="47" customWidth="1"/>
    <col min="3548" max="3548" width="2.5546875" style="47" customWidth="1"/>
    <col min="3549" max="3549" width="45" style="47" customWidth="1"/>
    <col min="3550" max="3570" width="13.33203125" style="47" customWidth="1"/>
    <col min="3571" max="3571" width="15.44140625" style="47" customWidth="1"/>
    <col min="3572" max="3572" width="13.33203125" style="47" customWidth="1"/>
    <col min="3573" max="3573" width="15.6640625" style="47" customWidth="1"/>
    <col min="3574" max="3574" width="63" style="47" customWidth="1"/>
    <col min="3575" max="3585" width="13.33203125" style="47" customWidth="1"/>
    <col min="3586" max="3586" width="12.21875" style="47" customWidth="1"/>
    <col min="3587" max="3587" width="14" style="47" customWidth="1"/>
    <col min="3588" max="3588" width="12.77734375" style="47" customWidth="1"/>
    <col min="3589" max="3797" width="11.44140625" style="47"/>
    <col min="3798" max="3798" width="52" style="47" customWidth="1"/>
    <col min="3799" max="3800" width="12.6640625" style="47" customWidth="1"/>
    <col min="3801" max="3801" width="4.5546875" style="47" customWidth="1"/>
    <col min="3802" max="3802" width="13" style="47" customWidth="1"/>
    <col min="3803" max="3803" width="2.109375" style="47" customWidth="1"/>
    <col min="3804" max="3804" width="2.5546875" style="47" customWidth="1"/>
    <col min="3805" max="3805" width="45" style="47" customWidth="1"/>
    <col min="3806" max="3826" width="13.33203125" style="47" customWidth="1"/>
    <col min="3827" max="3827" width="15.44140625" style="47" customWidth="1"/>
    <col min="3828" max="3828" width="13.33203125" style="47" customWidth="1"/>
    <col min="3829" max="3829" width="15.6640625" style="47" customWidth="1"/>
    <col min="3830" max="3830" width="63" style="47" customWidth="1"/>
    <col min="3831" max="3841" width="13.33203125" style="47" customWidth="1"/>
    <col min="3842" max="3842" width="12.21875" style="47" customWidth="1"/>
    <col min="3843" max="3843" width="14" style="47" customWidth="1"/>
    <col min="3844" max="3844" width="12.77734375" style="47" customWidth="1"/>
    <col min="3845" max="4053" width="11.44140625" style="47"/>
    <col min="4054" max="4054" width="52" style="47" customWidth="1"/>
    <col min="4055" max="4056" width="12.6640625" style="47" customWidth="1"/>
    <col min="4057" max="4057" width="4.5546875" style="47" customWidth="1"/>
    <col min="4058" max="4058" width="13" style="47" customWidth="1"/>
    <col min="4059" max="4059" width="2.109375" style="47" customWidth="1"/>
    <col min="4060" max="4060" width="2.5546875" style="47" customWidth="1"/>
    <col min="4061" max="4061" width="45" style="47" customWidth="1"/>
    <col min="4062" max="4082" width="13.33203125" style="47" customWidth="1"/>
    <col min="4083" max="4083" width="15.44140625" style="47" customWidth="1"/>
    <col min="4084" max="4084" width="13.33203125" style="47" customWidth="1"/>
    <col min="4085" max="4085" width="15.6640625" style="47" customWidth="1"/>
    <col min="4086" max="4086" width="63" style="47" customWidth="1"/>
    <col min="4087" max="4097" width="13.33203125" style="47" customWidth="1"/>
    <col min="4098" max="4098" width="12.21875" style="47" customWidth="1"/>
    <col min="4099" max="4099" width="14" style="47" customWidth="1"/>
    <col min="4100" max="4100" width="12.77734375" style="47" customWidth="1"/>
    <col min="4101" max="4309" width="11.44140625" style="47"/>
    <col min="4310" max="4310" width="52" style="47" customWidth="1"/>
    <col min="4311" max="4312" width="12.6640625" style="47" customWidth="1"/>
    <col min="4313" max="4313" width="4.5546875" style="47" customWidth="1"/>
    <col min="4314" max="4314" width="13" style="47" customWidth="1"/>
    <col min="4315" max="4315" width="2.109375" style="47" customWidth="1"/>
    <col min="4316" max="4316" width="2.5546875" style="47" customWidth="1"/>
    <col min="4317" max="4317" width="45" style="47" customWidth="1"/>
    <col min="4318" max="4338" width="13.33203125" style="47" customWidth="1"/>
    <col min="4339" max="4339" width="15.44140625" style="47" customWidth="1"/>
    <col min="4340" max="4340" width="13.33203125" style="47" customWidth="1"/>
    <col min="4341" max="4341" width="15.6640625" style="47" customWidth="1"/>
    <col min="4342" max="4342" width="63" style="47" customWidth="1"/>
    <col min="4343" max="4353" width="13.33203125" style="47" customWidth="1"/>
    <col min="4354" max="4354" width="12.21875" style="47" customWidth="1"/>
    <col min="4355" max="4355" width="14" style="47" customWidth="1"/>
    <col min="4356" max="4356" width="12.77734375" style="47" customWidth="1"/>
    <col min="4357" max="4565" width="11.44140625" style="47"/>
    <col min="4566" max="4566" width="52" style="47" customWidth="1"/>
    <col min="4567" max="4568" width="12.6640625" style="47" customWidth="1"/>
    <col min="4569" max="4569" width="4.5546875" style="47" customWidth="1"/>
    <col min="4570" max="4570" width="13" style="47" customWidth="1"/>
    <col min="4571" max="4571" width="2.109375" style="47" customWidth="1"/>
    <col min="4572" max="4572" width="2.5546875" style="47" customWidth="1"/>
    <col min="4573" max="4573" width="45" style="47" customWidth="1"/>
    <col min="4574" max="4594" width="13.33203125" style="47" customWidth="1"/>
    <col min="4595" max="4595" width="15.44140625" style="47" customWidth="1"/>
    <col min="4596" max="4596" width="13.33203125" style="47" customWidth="1"/>
    <col min="4597" max="4597" width="15.6640625" style="47" customWidth="1"/>
    <col min="4598" max="4598" width="63" style="47" customWidth="1"/>
    <col min="4599" max="4609" width="13.33203125" style="47" customWidth="1"/>
    <col min="4610" max="4610" width="12.21875" style="47" customWidth="1"/>
    <col min="4611" max="4611" width="14" style="47" customWidth="1"/>
    <col min="4612" max="4612" width="12.77734375" style="47" customWidth="1"/>
    <col min="4613" max="4821" width="11.44140625" style="47"/>
    <col min="4822" max="4822" width="52" style="47" customWidth="1"/>
    <col min="4823" max="4824" width="12.6640625" style="47" customWidth="1"/>
    <col min="4825" max="4825" width="4.5546875" style="47" customWidth="1"/>
    <col min="4826" max="4826" width="13" style="47" customWidth="1"/>
    <col min="4827" max="4827" width="2.109375" style="47" customWidth="1"/>
    <col min="4828" max="4828" width="2.5546875" style="47" customWidth="1"/>
    <col min="4829" max="4829" width="45" style="47" customWidth="1"/>
    <col min="4830" max="4850" width="13.33203125" style="47" customWidth="1"/>
    <col min="4851" max="4851" width="15.44140625" style="47" customWidth="1"/>
    <col min="4852" max="4852" width="13.33203125" style="47" customWidth="1"/>
    <col min="4853" max="4853" width="15.6640625" style="47" customWidth="1"/>
    <col min="4854" max="4854" width="63" style="47" customWidth="1"/>
    <col min="4855" max="4865" width="13.33203125" style="47" customWidth="1"/>
    <col min="4866" max="4866" width="12.21875" style="47" customWidth="1"/>
    <col min="4867" max="4867" width="14" style="47" customWidth="1"/>
    <col min="4868" max="4868" width="12.77734375" style="47" customWidth="1"/>
    <col min="4869" max="5077" width="11.44140625" style="47"/>
    <col min="5078" max="5078" width="52" style="47" customWidth="1"/>
    <col min="5079" max="5080" width="12.6640625" style="47" customWidth="1"/>
    <col min="5081" max="5081" width="4.5546875" style="47" customWidth="1"/>
    <col min="5082" max="5082" width="13" style="47" customWidth="1"/>
    <col min="5083" max="5083" width="2.109375" style="47" customWidth="1"/>
    <col min="5084" max="5084" width="2.5546875" style="47" customWidth="1"/>
    <col min="5085" max="5085" width="45" style="47" customWidth="1"/>
    <col min="5086" max="5106" width="13.33203125" style="47" customWidth="1"/>
    <col min="5107" max="5107" width="15.44140625" style="47" customWidth="1"/>
    <col min="5108" max="5108" width="13.33203125" style="47" customWidth="1"/>
    <col min="5109" max="5109" width="15.6640625" style="47" customWidth="1"/>
    <col min="5110" max="5110" width="63" style="47" customWidth="1"/>
    <col min="5111" max="5121" width="13.33203125" style="47" customWidth="1"/>
    <col min="5122" max="5122" width="12.21875" style="47" customWidth="1"/>
    <col min="5123" max="5123" width="14" style="47" customWidth="1"/>
    <col min="5124" max="5124" width="12.77734375" style="47" customWidth="1"/>
    <col min="5125" max="5333" width="11.44140625" style="47"/>
    <col min="5334" max="5334" width="52" style="47" customWidth="1"/>
    <col min="5335" max="5336" width="12.6640625" style="47" customWidth="1"/>
    <col min="5337" max="5337" width="4.5546875" style="47" customWidth="1"/>
    <col min="5338" max="5338" width="13" style="47" customWidth="1"/>
    <col min="5339" max="5339" width="2.109375" style="47" customWidth="1"/>
    <col min="5340" max="5340" width="2.5546875" style="47" customWidth="1"/>
    <col min="5341" max="5341" width="45" style="47" customWidth="1"/>
    <col min="5342" max="5362" width="13.33203125" style="47" customWidth="1"/>
    <col min="5363" max="5363" width="15.44140625" style="47" customWidth="1"/>
    <col min="5364" max="5364" width="13.33203125" style="47" customWidth="1"/>
    <col min="5365" max="5365" width="15.6640625" style="47" customWidth="1"/>
    <col min="5366" max="5366" width="63" style="47" customWidth="1"/>
    <col min="5367" max="5377" width="13.33203125" style="47" customWidth="1"/>
    <col min="5378" max="5378" width="12.21875" style="47" customWidth="1"/>
    <col min="5379" max="5379" width="14" style="47" customWidth="1"/>
    <col min="5380" max="5380" width="12.77734375" style="47" customWidth="1"/>
    <col min="5381" max="5589" width="11.44140625" style="47"/>
    <col min="5590" max="5590" width="52" style="47" customWidth="1"/>
    <col min="5591" max="5592" width="12.6640625" style="47" customWidth="1"/>
    <col min="5593" max="5593" width="4.5546875" style="47" customWidth="1"/>
    <col min="5594" max="5594" width="13" style="47" customWidth="1"/>
    <col min="5595" max="5595" width="2.109375" style="47" customWidth="1"/>
    <col min="5596" max="5596" width="2.5546875" style="47" customWidth="1"/>
    <col min="5597" max="5597" width="45" style="47" customWidth="1"/>
    <col min="5598" max="5618" width="13.33203125" style="47" customWidth="1"/>
    <col min="5619" max="5619" width="15.44140625" style="47" customWidth="1"/>
    <col min="5620" max="5620" width="13.33203125" style="47" customWidth="1"/>
    <col min="5621" max="5621" width="15.6640625" style="47" customWidth="1"/>
    <col min="5622" max="5622" width="63" style="47" customWidth="1"/>
    <col min="5623" max="5633" width="13.33203125" style="47" customWidth="1"/>
    <col min="5634" max="5634" width="12.21875" style="47" customWidth="1"/>
    <col min="5635" max="5635" width="14" style="47" customWidth="1"/>
    <col min="5636" max="5636" width="12.77734375" style="47" customWidth="1"/>
    <col min="5637" max="5845" width="11.44140625" style="47"/>
    <col min="5846" max="5846" width="52" style="47" customWidth="1"/>
    <col min="5847" max="5848" width="12.6640625" style="47" customWidth="1"/>
    <col min="5849" max="5849" width="4.5546875" style="47" customWidth="1"/>
    <col min="5850" max="5850" width="13" style="47" customWidth="1"/>
    <col min="5851" max="5851" width="2.109375" style="47" customWidth="1"/>
    <col min="5852" max="5852" width="2.5546875" style="47" customWidth="1"/>
    <col min="5853" max="5853" width="45" style="47" customWidth="1"/>
    <col min="5854" max="5874" width="13.33203125" style="47" customWidth="1"/>
    <col min="5875" max="5875" width="15.44140625" style="47" customWidth="1"/>
    <col min="5876" max="5876" width="13.33203125" style="47" customWidth="1"/>
    <col min="5877" max="5877" width="15.6640625" style="47" customWidth="1"/>
    <col min="5878" max="5878" width="63" style="47" customWidth="1"/>
    <col min="5879" max="5889" width="13.33203125" style="47" customWidth="1"/>
    <col min="5890" max="5890" width="12.21875" style="47" customWidth="1"/>
    <col min="5891" max="5891" width="14" style="47" customWidth="1"/>
    <col min="5892" max="5892" width="12.77734375" style="47" customWidth="1"/>
    <col min="5893" max="6101" width="11.44140625" style="47"/>
    <col min="6102" max="6102" width="52" style="47" customWidth="1"/>
    <col min="6103" max="6104" width="12.6640625" style="47" customWidth="1"/>
    <col min="6105" max="6105" width="4.5546875" style="47" customWidth="1"/>
    <col min="6106" max="6106" width="13" style="47" customWidth="1"/>
    <col min="6107" max="6107" width="2.109375" style="47" customWidth="1"/>
    <col min="6108" max="6108" width="2.5546875" style="47" customWidth="1"/>
    <col min="6109" max="6109" width="45" style="47" customWidth="1"/>
    <col min="6110" max="6130" width="13.33203125" style="47" customWidth="1"/>
    <col min="6131" max="6131" width="15.44140625" style="47" customWidth="1"/>
    <col min="6132" max="6132" width="13.33203125" style="47" customWidth="1"/>
    <col min="6133" max="6133" width="15.6640625" style="47" customWidth="1"/>
    <col min="6134" max="6134" width="63" style="47" customWidth="1"/>
    <col min="6135" max="6145" width="13.33203125" style="47" customWidth="1"/>
    <col min="6146" max="6146" width="12.21875" style="47" customWidth="1"/>
    <col min="6147" max="6147" width="14" style="47" customWidth="1"/>
    <col min="6148" max="6148" width="12.77734375" style="47" customWidth="1"/>
    <col min="6149" max="6357" width="11.44140625" style="47"/>
    <col min="6358" max="6358" width="52" style="47" customWidth="1"/>
    <col min="6359" max="6360" width="12.6640625" style="47" customWidth="1"/>
    <col min="6361" max="6361" width="4.5546875" style="47" customWidth="1"/>
    <col min="6362" max="6362" width="13" style="47" customWidth="1"/>
    <col min="6363" max="6363" width="2.109375" style="47" customWidth="1"/>
    <col min="6364" max="6364" width="2.5546875" style="47" customWidth="1"/>
    <col min="6365" max="6365" width="45" style="47" customWidth="1"/>
    <col min="6366" max="6386" width="13.33203125" style="47" customWidth="1"/>
    <col min="6387" max="6387" width="15.44140625" style="47" customWidth="1"/>
    <col min="6388" max="6388" width="13.33203125" style="47" customWidth="1"/>
    <col min="6389" max="6389" width="15.6640625" style="47" customWidth="1"/>
    <col min="6390" max="6390" width="63" style="47" customWidth="1"/>
    <col min="6391" max="6401" width="13.33203125" style="47" customWidth="1"/>
    <col min="6402" max="6402" width="12.21875" style="47" customWidth="1"/>
    <col min="6403" max="6403" width="14" style="47" customWidth="1"/>
    <col min="6404" max="6404" width="12.77734375" style="47" customWidth="1"/>
    <col min="6405" max="6613" width="11.44140625" style="47"/>
    <col min="6614" max="6614" width="52" style="47" customWidth="1"/>
    <col min="6615" max="6616" width="12.6640625" style="47" customWidth="1"/>
    <col min="6617" max="6617" width="4.5546875" style="47" customWidth="1"/>
    <col min="6618" max="6618" width="13" style="47" customWidth="1"/>
    <col min="6619" max="6619" width="2.109375" style="47" customWidth="1"/>
    <col min="6620" max="6620" width="2.5546875" style="47" customWidth="1"/>
    <col min="6621" max="6621" width="45" style="47" customWidth="1"/>
    <col min="6622" max="6642" width="13.33203125" style="47" customWidth="1"/>
    <col min="6643" max="6643" width="15.44140625" style="47" customWidth="1"/>
    <col min="6644" max="6644" width="13.33203125" style="47" customWidth="1"/>
    <col min="6645" max="6645" width="15.6640625" style="47" customWidth="1"/>
    <col min="6646" max="6646" width="63" style="47" customWidth="1"/>
    <col min="6647" max="6657" width="13.33203125" style="47" customWidth="1"/>
    <col min="6658" max="6658" width="12.21875" style="47" customWidth="1"/>
    <col min="6659" max="6659" width="14" style="47" customWidth="1"/>
    <col min="6660" max="6660" width="12.77734375" style="47" customWidth="1"/>
    <col min="6661" max="6869" width="11.44140625" style="47"/>
    <col min="6870" max="6870" width="52" style="47" customWidth="1"/>
    <col min="6871" max="6872" width="12.6640625" style="47" customWidth="1"/>
    <col min="6873" max="6873" width="4.5546875" style="47" customWidth="1"/>
    <col min="6874" max="6874" width="13" style="47" customWidth="1"/>
    <col min="6875" max="6875" width="2.109375" style="47" customWidth="1"/>
    <col min="6876" max="6876" width="2.5546875" style="47" customWidth="1"/>
    <col min="6877" max="6877" width="45" style="47" customWidth="1"/>
    <col min="6878" max="6898" width="13.33203125" style="47" customWidth="1"/>
    <col min="6899" max="6899" width="15.44140625" style="47" customWidth="1"/>
    <col min="6900" max="6900" width="13.33203125" style="47" customWidth="1"/>
    <col min="6901" max="6901" width="15.6640625" style="47" customWidth="1"/>
    <col min="6902" max="6902" width="63" style="47" customWidth="1"/>
    <col min="6903" max="6913" width="13.33203125" style="47" customWidth="1"/>
    <col min="6914" max="6914" width="12.21875" style="47" customWidth="1"/>
    <col min="6915" max="6915" width="14" style="47" customWidth="1"/>
    <col min="6916" max="6916" width="12.77734375" style="47" customWidth="1"/>
    <col min="6917" max="7125" width="11.44140625" style="47"/>
    <col min="7126" max="7126" width="52" style="47" customWidth="1"/>
    <col min="7127" max="7128" width="12.6640625" style="47" customWidth="1"/>
    <col min="7129" max="7129" width="4.5546875" style="47" customWidth="1"/>
    <col min="7130" max="7130" width="13" style="47" customWidth="1"/>
    <col min="7131" max="7131" width="2.109375" style="47" customWidth="1"/>
    <col min="7132" max="7132" width="2.5546875" style="47" customWidth="1"/>
    <col min="7133" max="7133" width="45" style="47" customWidth="1"/>
    <col min="7134" max="7154" width="13.33203125" style="47" customWidth="1"/>
    <col min="7155" max="7155" width="15.44140625" style="47" customWidth="1"/>
    <col min="7156" max="7156" width="13.33203125" style="47" customWidth="1"/>
    <col min="7157" max="7157" width="15.6640625" style="47" customWidth="1"/>
    <col min="7158" max="7158" width="63" style="47" customWidth="1"/>
    <col min="7159" max="7169" width="13.33203125" style="47" customWidth="1"/>
    <col min="7170" max="7170" width="12.21875" style="47" customWidth="1"/>
    <col min="7171" max="7171" width="14" style="47" customWidth="1"/>
    <col min="7172" max="7172" width="12.77734375" style="47" customWidth="1"/>
    <col min="7173" max="7381" width="11.44140625" style="47"/>
    <col min="7382" max="7382" width="52" style="47" customWidth="1"/>
    <col min="7383" max="7384" width="12.6640625" style="47" customWidth="1"/>
    <col min="7385" max="7385" width="4.5546875" style="47" customWidth="1"/>
    <col min="7386" max="7386" width="13" style="47" customWidth="1"/>
    <col min="7387" max="7387" width="2.109375" style="47" customWidth="1"/>
    <col min="7388" max="7388" width="2.5546875" style="47" customWidth="1"/>
    <col min="7389" max="7389" width="45" style="47" customWidth="1"/>
    <col min="7390" max="7410" width="13.33203125" style="47" customWidth="1"/>
    <col min="7411" max="7411" width="15.44140625" style="47" customWidth="1"/>
    <col min="7412" max="7412" width="13.33203125" style="47" customWidth="1"/>
    <col min="7413" max="7413" width="15.6640625" style="47" customWidth="1"/>
    <col min="7414" max="7414" width="63" style="47" customWidth="1"/>
    <col min="7415" max="7425" width="13.33203125" style="47" customWidth="1"/>
    <col min="7426" max="7426" width="12.21875" style="47" customWidth="1"/>
    <col min="7427" max="7427" width="14" style="47" customWidth="1"/>
    <col min="7428" max="7428" width="12.77734375" style="47" customWidth="1"/>
    <col min="7429" max="7637" width="11.44140625" style="47"/>
    <col min="7638" max="7638" width="52" style="47" customWidth="1"/>
    <col min="7639" max="7640" width="12.6640625" style="47" customWidth="1"/>
    <col min="7641" max="7641" width="4.5546875" style="47" customWidth="1"/>
    <col min="7642" max="7642" width="13" style="47" customWidth="1"/>
    <col min="7643" max="7643" width="2.109375" style="47" customWidth="1"/>
    <col min="7644" max="7644" width="2.5546875" style="47" customWidth="1"/>
    <col min="7645" max="7645" width="45" style="47" customWidth="1"/>
    <col min="7646" max="7666" width="13.33203125" style="47" customWidth="1"/>
    <col min="7667" max="7667" width="15.44140625" style="47" customWidth="1"/>
    <col min="7668" max="7668" width="13.33203125" style="47" customWidth="1"/>
    <col min="7669" max="7669" width="15.6640625" style="47" customWidth="1"/>
    <col min="7670" max="7670" width="63" style="47" customWidth="1"/>
    <col min="7671" max="7681" width="13.33203125" style="47" customWidth="1"/>
    <col min="7682" max="7682" width="12.21875" style="47" customWidth="1"/>
    <col min="7683" max="7683" width="14" style="47" customWidth="1"/>
    <col min="7684" max="7684" width="12.77734375" style="47" customWidth="1"/>
    <col min="7685" max="7893" width="11.44140625" style="47"/>
    <col min="7894" max="7894" width="52" style="47" customWidth="1"/>
    <col min="7895" max="7896" width="12.6640625" style="47" customWidth="1"/>
    <col min="7897" max="7897" width="4.5546875" style="47" customWidth="1"/>
    <col min="7898" max="7898" width="13" style="47" customWidth="1"/>
    <col min="7899" max="7899" width="2.109375" style="47" customWidth="1"/>
    <col min="7900" max="7900" width="2.5546875" style="47" customWidth="1"/>
    <col min="7901" max="7901" width="45" style="47" customWidth="1"/>
    <col min="7902" max="7922" width="13.33203125" style="47" customWidth="1"/>
    <col min="7923" max="7923" width="15.44140625" style="47" customWidth="1"/>
    <col min="7924" max="7924" width="13.33203125" style="47" customWidth="1"/>
    <col min="7925" max="7925" width="15.6640625" style="47" customWidth="1"/>
    <col min="7926" max="7926" width="63" style="47" customWidth="1"/>
    <col min="7927" max="7937" width="13.33203125" style="47" customWidth="1"/>
    <col min="7938" max="7938" width="12.21875" style="47" customWidth="1"/>
    <col min="7939" max="7939" width="14" style="47" customWidth="1"/>
    <col min="7940" max="7940" width="12.77734375" style="47" customWidth="1"/>
    <col min="7941" max="8149" width="11.44140625" style="47"/>
    <col min="8150" max="8150" width="52" style="47" customWidth="1"/>
    <col min="8151" max="8152" width="12.6640625" style="47" customWidth="1"/>
    <col min="8153" max="8153" width="4.5546875" style="47" customWidth="1"/>
    <col min="8154" max="8154" width="13" style="47" customWidth="1"/>
    <col min="8155" max="8155" width="2.109375" style="47" customWidth="1"/>
    <col min="8156" max="8156" width="2.5546875" style="47" customWidth="1"/>
    <col min="8157" max="8157" width="45" style="47" customWidth="1"/>
    <col min="8158" max="8178" width="13.33203125" style="47" customWidth="1"/>
    <col min="8179" max="8179" width="15.44140625" style="47" customWidth="1"/>
    <col min="8180" max="8180" width="13.33203125" style="47" customWidth="1"/>
    <col min="8181" max="8181" width="15.6640625" style="47" customWidth="1"/>
    <col min="8182" max="8182" width="63" style="47" customWidth="1"/>
    <col min="8183" max="8193" width="13.33203125" style="47" customWidth="1"/>
    <col min="8194" max="8194" width="12.21875" style="47" customWidth="1"/>
    <col min="8195" max="8195" width="14" style="47" customWidth="1"/>
    <col min="8196" max="8196" width="12.77734375" style="47" customWidth="1"/>
    <col min="8197" max="8405" width="11.44140625" style="47"/>
    <col min="8406" max="8406" width="52" style="47" customWidth="1"/>
    <col min="8407" max="8408" width="12.6640625" style="47" customWidth="1"/>
    <col min="8409" max="8409" width="4.5546875" style="47" customWidth="1"/>
    <col min="8410" max="8410" width="13" style="47" customWidth="1"/>
    <col min="8411" max="8411" width="2.109375" style="47" customWidth="1"/>
    <col min="8412" max="8412" width="2.5546875" style="47" customWidth="1"/>
    <col min="8413" max="8413" width="45" style="47" customWidth="1"/>
    <col min="8414" max="8434" width="13.33203125" style="47" customWidth="1"/>
    <col min="8435" max="8435" width="15.44140625" style="47" customWidth="1"/>
    <col min="8436" max="8436" width="13.33203125" style="47" customWidth="1"/>
    <col min="8437" max="8437" width="15.6640625" style="47" customWidth="1"/>
    <col min="8438" max="8438" width="63" style="47" customWidth="1"/>
    <col min="8439" max="8449" width="13.33203125" style="47" customWidth="1"/>
    <col min="8450" max="8450" width="12.21875" style="47" customWidth="1"/>
    <col min="8451" max="8451" width="14" style="47" customWidth="1"/>
    <col min="8452" max="8452" width="12.77734375" style="47" customWidth="1"/>
    <col min="8453" max="8661" width="11.44140625" style="47"/>
    <col min="8662" max="8662" width="52" style="47" customWidth="1"/>
    <col min="8663" max="8664" width="12.6640625" style="47" customWidth="1"/>
    <col min="8665" max="8665" width="4.5546875" style="47" customWidth="1"/>
    <col min="8666" max="8666" width="13" style="47" customWidth="1"/>
    <col min="8667" max="8667" width="2.109375" style="47" customWidth="1"/>
    <col min="8668" max="8668" width="2.5546875" style="47" customWidth="1"/>
    <col min="8669" max="8669" width="45" style="47" customWidth="1"/>
    <col min="8670" max="8690" width="13.33203125" style="47" customWidth="1"/>
    <col min="8691" max="8691" width="15.44140625" style="47" customWidth="1"/>
    <col min="8692" max="8692" width="13.33203125" style="47" customWidth="1"/>
    <col min="8693" max="8693" width="15.6640625" style="47" customWidth="1"/>
    <col min="8694" max="8694" width="63" style="47" customWidth="1"/>
    <col min="8695" max="8705" width="13.33203125" style="47" customWidth="1"/>
    <col min="8706" max="8706" width="12.21875" style="47" customWidth="1"/>
    <col min="8707" max="8707" width="14" style="47" customWidth="1"/>
    <col min="8708" max="8708" width="12.77734375" style="47" customWidth="1"/>
    <col min="8709" max="8917" width="11.44140625" style="47"/>
    <col min="8918" max="8918" width="52" style="47" customWidth="1"/>
    <col min="8919" max="8920" width="12.6640625" style="47" customWidth="1"/>
    <col min="8921" max="8921" width="4.5546875" style="47" customWidth="1"/>
    <col min="8922" max="8922" width="13" style="47" customWidth="1"/>
    <col min="8923" max="8923" width="2.109375" style="47" customWidth="1"/>
    <col min="8924" max="8924" width="2.5546875" style="47" customWidth="1"/>
    <col min="8925" max="8925" width="45" style="47" customWidth="1"/>
    <col min="8926" max="8946" width="13.33203125" style="47" customWidth="1"/>
    <col min="8947" max="8947" width="15.44140625" style="47" customWidth="1"/>
    <col min="8948" max="8948" width="13.33203125" style="47" customWidth="1"/>
    <col min="8949" max="8949" width="15.6640625" style="47" customWidth="1"/>
    <col min="8950" max="8950" width="63" style="47" customWidth="1"/>
    <col min="8951" max="8961" width="13.33203125" style="47" customWidth="1"/>
    <col min="8962" max="8962" width="12.21875" style="47" customWidth="1"/>
    <col min="8963" max="8963" width="14" style="47" customWidth="1"/>
    <col min="8964" max="8964" width="12.77734375" style="47" customWidth="1"/>
    <col min="8965" max="9173" width="11.44140625" style="47"/>
    <col min="9174" max="9174" width="52" style="47" customWidth="1"/>
    <col min="9175" max="9176" width="12.6640625" style="47" customWidth="1"/>
    <col min="9177" max="9177" width="4.5546875" style="47" customWidth="1"/>
    <col min="9178" max="9178" width="13" style="47" customWidth="1"/>
    <col min="9179" max="9179" width="2.109375" style="47" customWidth="1"/>
    <col min="9180" max="9180" width="2.5546875" style="47" customWidth="1"/>
    <col min="9181" max="9181" width="45" style="47" customWidth="1"/>
    <col min="9182" max="9202" width="13.33203125" style="47" customWidth="1"/>
    <col min="9203" max="9203" width="15.44140625" style="47" customWidth="1"/>
    <col min="9204" max="9204" width="13.33203125" style="47" customWidth="1"/>
    <col min="9205" max="9205" width="15.6640625" style="47" customWidth="1"/>
    <col min="9206" max="9206" width="63" style="47" customWidth="1"/>
    <col min="9207" max="9217" width="13.33203125" style="47" customWidth="1"/>
    <col min="9218" max="9218" width="12.21875" style="47" customWidth="1"/>
    <col min="9219" max="9219" width="14" style="47" customWidth="1"/>
    <col min="9220" max="9220" width="12.77734375" style="47" customWidth="1"/>
    <col min="9221" max="9429" width="11.44140625" style="47"/>
    <col min="9430" max="9430" width="52" style="47" customWidth="1"/>
    <col min="9431" max="9432" width="12.6640625" style="47" customWidth="1"/>
    <col min="9433" max="9433" width="4.5546875" style="47" customWidth="1"/>
    <col min="9434" max="9434" width="13" style="47" customWidth="1"/>
    <col min="9435" max="9435" width="2.109375" style="47" customWidth="1"/>
    <col min="9436" max="9436" width="2.5546875" style="47" customWidth="1"/>
    <col min="9437" max="9437" width="45" style="47" customWidth="1"/>
    <col min="9438" max="9458" width="13.33203125" style="47" customWidth="1"/>
    <col min="9459" max="9459" width="15.44140625" style="47" customWidth="1"/>
    <col min="9460" max="9460" width="13.33203125" style="47" customWidth="1"/>
    <col min="9461" max="9461" width="15.6640625" style="47" customWidth="1"/>
    <col min="9462" max="9462" width="63" style="47" customWidth="1"/>
    <col min="9463" max="9473" width="13.33203125" style="47" customWidth="1"/>
    <col min="9474" max="9474" width="12.21875" style="47" customWidth="1"/>
    <col min="9475" max="9475" width="14" style="47" customWidth="1"/>
    <col min="9476" max="9476" width="12.77734375" style="47" customWidth="1"/>
    <col min="9477" max="9685" width="11.44140625" style="47"/>
    <col min="9686" max="9686" width="52" style="47" customWidth="1"/>
    <col min="9687" max="9688" width="12.6640625" style="47" customWidth="1"/>
    <col min="9689" max="9689" width="4.5546875" style="47" customWidth="1"/>
    <col min="9690" max="9690" width="13" style="47" customWidth="1"/>
    <col min="9691" max="9691" width="2.109375" style="47" customWidth="1"/>
    <col min="9692" max="9692" width="2.5546875" style="47" customWidth="1"/>
    <col min="9693" max="9693" width="45" style="47" customWidth="1"/>
    <col min="9694" max="9714" width="13.33203125" style="47" customWidth="1"/>
    <col min="9715" max="9715" width="15.44140625" style="47" customWidth="1"/>
    <col min="9716" max="9716" width="13.33203125" style="47" customWidth="1"/>
    <col min="9717" max="9717" width="15.6640625" style="47" customWidth="1"/>
    <col min="9718" max="9718" width="63" style="47" customWidth="1"/>
    <col min="9719" max="9729" width="13.33203125" style="47" customWidth="1"/>
    <col min="9730" max="9730" width="12.21875" style="47" customWidth="1"/>
    <col min="9731" max="9731" width="14" style="47" customWidth="1"/>
    <col min="9732" max="9732" width="12.77734375" style="47" customWidth="1"/>
    <col min="9733" max="9941" width="11.44140625" style="47"/>
    <col min="9942" max="9942" width="52" style="47" customWidth="1"/>
    <col min="9943" max="9944" width="12.6640625" style="47" customWidth="1"/>
    <col min="9945" max="9945" width="4.5546875" style="47" customWidth="1"/>
    <col min="9946" max="9946" width="13" style="47" customWidth="1"/>
    <col min="9947" max="9947" width="2.109375" style="47" customWidth="1"/>
    <col min="9948" max="9948" width="2.5546875" style="47" customWidth="1"/>
    <col min="9949" max="9949" width="45" style="47" customWidth="1"/>
    <col min="9950" max="9970" width="13.33203125" style="47" customWidth="1"/>
    <col min="9971" max="9971" width="15.44140625" style="47" customWidth="1"/>
    <col min="9972" max="9972" width="13.33203125" style="47" customWidth="1"/>
    <col min="9973" max="9973" width="15.6640625" style="47" customWidth="1"/>
    <col min="9974" max="9974" width="63" style="47" customWidth="1"/>
    <col min="9975" max="9985" width="13.33203125" style="47" customWidth="1"/>
    <col min="9986" max="9986" width="12.21875" style="47" customWidth="1"/>
    <col min="9987" max="9987" width="14" style="47" customWidth="1"/>
    <col min="9988" max="9988" width="12.77734375" style="47" customWidth="1"/>
    <col min="9989" max="10197" width="11.44140625" style="47"/>
    <col min="10198" max="10198" width="52" style="47" customWidth="1"/>
    <col min="10199" max="10200" width="12.6640625" style="47" customWidth="1"/>
    <col min="10201" max="10201" width="4.5546875" style="47" customWidth="1"/>
    <col min="10202" max="10202" width="13" style="47" customWidth="1"/>
    <col min="10203" max="10203" width="2.109375" style="47" customWidth="1"/>
    <col min="10204" max="10204" width="2.5546875" style="47" customWidth="1"/>
    <col min="10205" max="10205" width="45" style="47" customWidth="1"/>
    <col min="10206" max="10226" width="13.33203125" style="47" customWidth="1"/>
    <col min="10227" max="10227" width="15.44140625" style="47" customWidth="1"/>
    <col min="10228" max="10228" width="13.33203125" style="47" customWidth="1"/>
    <col min="10229" max="10229" width="15.6640625" style="47" customWidth="1"/>
    <col min="10230" max="10230" width="63" style="47" customWidth="1"/>
    <col min="10231" max="10241" width="13.33203125" style="47" customWidth="1"/>
    <col min="10242" max="10242" width="12.21875" style="47" customWidth="1"/>
    <col min="10243" max="10243" width="14" style="47" customWidth="1"/>
    <col min="10244" max="10244" width="12.77734375" style="47" customWidth="1"/>
    <col min="10245" max="10453" width="11.44140625" style="47"/>
    <col min="10454" max="10454" width="52" style="47" customWidth="1"/>
    <col min="10455" max="10456" width="12.6640625" style="47" customWidth="1"/>
    <col min="10457" max="10457" width="4.5546875" style="47" customWidth="1"/>
    <col min="10458" max="10458" width="13" style="47" customWidth="1"/>
    <col min="10459" max="10459" width="2.109375" style="47" customWidth="1"/>
    <col min="10460" max="10460" width="2.5546875" style="47" customWidth="1"/>
    <col min="10461" max="10461" width="45" style="47" customWidth="1"/>
    <col min="10462" max="10482" width="13.33203125" style="47" customWidth="1"/>
    <col min="10483" max="10483" width="15.44140625" style="47" customWidth="1"/>
    <col min="10484" max="10484" width="13.33203125" style="47" customWidth="1"/>
    <col min="10485" max="10485" width="15.6640625" style="47" customWidth="1"/>
    <col min="10486" max="10486" width="63" style="47" customWidth="1"/>
    <col min="10487" max="10497" width="13.33203125" style="47" customWidth="1"/>
    <col min="10498" max="10498" width="12.21875" style="47" customWidth="1"/>
    <col min="10499" max="10499" width="14" style="47" customWidth="1"/>
    <col min="10500" max="10500" width="12.77734375" style="47" customWidth="1"/>
    <col min="10501" max="10709" width="11.44140625" style="47"/>
    <col min="10710" max="10710" width="52" style="47" customWidth="1"/>
    <col min="10711" max="10712" width="12.6640625" style="47" customWidth="1"/>
    <col min="10713" max="10713" width="4.5546875" style="47" customWidth="1"/>
    <col min="10714" max="10714" width="13" style="47" customWidth="1"/>
    <col min="10715" max="10715" width="2.109375" style="47" customWidth="1"/>
    <col min="10716" max="10716" width="2.5546875" style="47" customWidth="1"/>
    <col min="10717" max="10717" width="45" style="47" customWidth="1"/>
    <col min="10718" max="10738" width="13.33203125" style="47" customWidth="1"/>
    <col min="10739" max="10739" width="15.44140625" style="47" customWidth="1"/>
    <col min="10740" max="10740" width="13.33203125" style="47" customWidth="1"/>
    <col min="10741" max="10741" width="15.6640625" style="47" customWidth="1"/>
    <col min="10742" max="10742" width="63" style="47" customWidth="1"/>
    <col min="10743" max="10753" width="13.33203125" style="47" customWidth="1"/>
    <col min="10754" max="10754" width="12.21875" style="47" customWidth="1"/>
    <col min="10755" max="10755" width="14" style="47" customWidth="1"/>
    <col min="10756" max="10756" width="12.77734375" style="47" customWidth="1"/>
    <col min="10757" max="10965" width="11.44140625" style="47"/>
    <col min="10966" max="10966" width="52" style="47" customWidth="1"/>
    <col min="10967" max="10968" width="12.6640625" style="47" customWidth="1"/>
    <col min="10969" max="10969" width="4.5546875" style="47" customWidth="1"/>
    <col min="10970" max="10970" width="13" style="47" customWidth="1"/>
    <col min="10971" max="10971" width="2.109375" style="47" customWidth="1"/>
    <col min="10972" max="10972" width="2.5546875" style="47" customWidth="1"/>
    <col min="10973" max="10973" width="45" style="47" customWidth="1"/>
    <col min="10974" max="10994" width="13.33203125" style="47" customWidth="1"/>
    <col min="10995" max="10995" width="15.44140625" style="47" customWidth="1"/>
    <col min="10996" max="10996" width="13.33203125" style="47" customWidth="1"/>
    <col min="10997" max="10997" width="15.6640625" style="47" customWidth="1"/>
    <col min="10998" max="10998" width="63" style="47" customWidth="1"/>
    <col min="10999" max="11009" width="13.33203125" style="47" customWidth="1"/>
    <col min="11010" max="11010" width="12.21875" style="47" customWidth="1"/>
    <col min="11011" max="11011" width="14" style="47" customWidth="1"/>
    <col min="11012" max="11012" width="12.77734375" style="47" customWidth="1"/>
    <col min="11013" max="11221" width="11.44140625" style="47"/>
    <col min="11222" max="11222" width="52" style="47" customWidth="1"/>
    <col min="11223" max="11224" width="12.6640625" style="47" customWidth="1"/>
    <col min="11225" max="11225" width="4.5546875" style="47" customWidth="1"/>
    <col min="11226" max="11226" width="13" style="47" customWidth="1"/>
    <col min="11227" max="11227" width="2.109375" style="47" customWidth="1"/>
    <col min="11228" max="11228" width="2.5546875" style="47" customWidth="1"/>
    <col min="11229" max="11229" width="45" style="47" customWidth="1"/>
    <col min="11230" max="11250" width="13.33203125" style="47" customWidth="1"/>
    <col min="11251" max="11251" width="15.44140625" style="47" customWidth="1"/>
    <col min="11252" max="11252" width="13.33203125" style="47" customWidth="1"/>
    <col min="11253" max="11253" width="15.6640625" style="47" customWidth="1"/>
    <col min="11254" max="11254" width="63" style="47" customWidth="1"/>
    <col min="11255" max="11265" width="13.33203125" style="47" customWidth="1"/>
    <col min="11266" max="11266" width="12.21875" style="47" customWidth="1"/>
    <col min="11267" max="11267" width="14" style="47" customWidth="1"/>
    <col min="11268" max="11268" width="12.77734375" style="47" customWidth="1"/>
    <col min="11269" max="11477" width="11.44140625" style="47"/>
    <col min="11478" max="11478" width="52" style="47" customWidth="1"/>
    <col min="11479" max="11480" width="12.6640625" style="47" customWidth="1"/>
    <col min="11481" max="11481" width="4.5546875" style="47" customWidth="1"/>
    <col min="11482" max="11482" width="13" style="47" customWidth="1"/>
    <col min="11483" max="11483" width="2.109375" style="47" customWidth="1"/>
    <col min="11484" max="11484" width="2.5546875" style="47" customWidth="1"/>
    <col min="11485" max="11485" width="45" style="47" customWidth="1"/>
    <col min="11486" max="11506" width="13.33203125" style="47" customWidth="1"/>
    <col min="11507" max="11507" width="15.44140625" style="47" customWidth="1"/>
    <col min="11508" max="11508" width="13.33203125" style="47" customWidth="1"/>
    <col min="11509" max="11509" width="15.6640625" style="47" customWidth="1"/>
    <col min="11510" max="11510" width="63" style="47" customWidth="1"/>
    <col min="11511" max="11521" width="13.33203125" style="47" customWidth="1"/>
    <col min="11522" max="11522" width="12.21875" style="47" customWidth="1"/>
    <col min="11523" max="11523" width="14" style="47" customWidth="1"/>
    <col min="11524" max="11524" width="12.77734375" style="47" customWidth="1"/>
    <col min="11525" max="11733" width="11.44140625" style="47"/>
    <col min="11734" max="11734" width="52" style="47" customWidth="1"/>
    <col min="11735" max="11736" width="12.6640625" style="47" customWidth="1"/>
    <col min="11737" max="11737" width="4.5546875" style="47" customWidth="1"/>
    <col min="11738" max="11738" width="13" style="47" customWidth="1"/>
    <col min="11739" max="11739" width="2.109375" style="47" customWidth="1"/>
    <col min="11740" max="11740" width="2.5546875" style="47" customWidth="1"/>
    <col min="11741" max="11741" width="45" style="47" customWidth="1"/>
    <col min="11742" max="11762" width="13.33203125" style="47" customWidth="1"/>
    <col min="11763" max="11763" width="15.44140625" style="47" customWidth="1"/>
    <col min="11764" max="11764" width="13.33203125" style="47" customWidth="1"/>
    <col min="11765" max="11765" width="15.6640625" style="47" customWidth="1"/>
    <col min="11766" max="11766" width="63" style="47" customWidth="1"/>
    <col min="11767" max="11777" width="13.33203125" style="47" customWidth="1"/>
    <col min="11778" max="11778" width="12.21875" style="47" customWidth="1"/>
    <col min="11779" max="11779" width="14" style="47" customWidth="1"/>
    <col min="11780" max="11780" width="12.77734375" style="47" customWidth="1"/>
    <col min="11781" max="11989" width="11.44140625" style="47"/>
    <col min="11990" max="11990" width="52" style="47" customWidth="1"/>
    <col min="11991" max="11992" width="12.6640625" style="47" customWidth="1"/>
    <col min="11993" max="11993" width="4.5546875" style="47" customWidth="1"/>
    <col min="11994" max="11994" width="13" style="47" customWidth="1"/>
    <col min="11995" max="11995" width="2.109375" style="47" customWidth="1"/>
    <col min="11996" max="11996" width="2.5546875" style="47" customWidth="1"/>
    <col min="11997" max="11997" width="45" style="47" customWidth="1"/>
    <col min="11998" max="12018" width="13.33203125" style="47" customWidth="1"/>
    <col min="12019" max="12019" width="15.44140625" style="47" customWidth="1"/>
    <col min="12020" max="12020" width="13.33203125" style="47" customWidth="1"/>
    <col min="12021" max="12021" width="15.6640625" style="47" customWidth="1"/>
    <col min="12022" max="12022" width="63" style="47" customWidth="1"/>
    <col min="12023" max="12033" width="13.33203125" style="47" customWidth="1"/>
    <col min="12034" max="12034" width="12.21875" style="47" customWidth="1"/>
    <col min="12035" max="12035" width="14" style="47" customWidth="1"/>
    <col min="12036" max="12036" width="12.77734375" style="47" customWidth="1"/>
    <col min="12037" max="12245" width="11.44140625" style="47"/>
    <col min="12246" max="12246" width="52" style="47" customWidth="1"/>
    <col min="12247" max="12248" width="12.6640625" style="47" customWidth="1"/>
    <col min="12249" max="12249" width="4.5546875" style="47" customWidth="1"/>
    <col min="12250" max="12250" width="13" style="47" customWidth="1"/>
    <col min="12251" max="12251" width="2.109375" style="47" customWidth="1"/>
    <col min="12252" max="12252" width="2.5546875" style="47" customWidth="1"/>
    <col min="12253" max="12253" width="45" style="47" customWidth="1"/>
    <col min="12254" max="12274" width="13.33203125" style="47" customWidth="1"/>
    <col min="12275" max="12275" width="15.44140625" style="47" customWidth="1"/>
    <col min="12276" max="12276" width="13.33203125" style="47" customWidth="1"/>
    <col min="12277" max="12277" width="15.6640625" style="47" customWidth="1"/>
    <col min="12278" max="12278" width="63" style="47" customWidth="1"/>
    <col min="12279" max="12289" width="13.33203125" style="47" customWidth="1"/>
    <col min="12290" max="12290" width="12.21875" style="47" customWidth="1"/>
    <col min="12291" max="12291" width="14" style="47" customWidth="1"/>
    <col min="12292" max="12292" width="12.77734375" style="47" customWidth="1"/>
    <col min="12293" max="12501" width="11.44140625" style="47"/>
    <col min="12502" max="12502" width="52" style="47" customWidth="1"/>
    <col min="12503" max="12504" width="12.6640625" style="47" customWidth="1"/>
    <col min="12505" max="12505" width="4.5546875" style="47" customWidth="1"/>
    <col min="12506" max="12506" width="13" style="47" customWidth="1"/>
    <col min="12507" max="12507" width="2.109375" style="47" customWidth="1"/>
    <col min="12508" max="12508" width="2.5546875" style="47" customWidth="1"/>
    <col min="12509" max="12509" width="45" style="47" customWidth="1"/>
    <col min="12510" max="12530" width="13.33203125" style="47" customWidth="1"/>
    <col min="12531" max="12531" width="15.44140625" style="47" customWidth="1"/>
    <col min="12532" max="12532" width="13.33203125" style="47" customWidth="1"/>
    <col min="12533" max="12533" width="15.6640625" style="47" customWidth="1"/>
    <col min="12534" max="12534" width="63" style="47" customWidth="1"/>
    <col min="12535" max="12545" width="13.33203125" style="47" customWidth="1"/>
    <col min="12546" max="12546" width="12.21875" style="47" customWidth="1"/>
    <col min="12547" max="12547" width="14" style="47" customWidth="1"/>
    <col min="12548" max="12548" width="12.77734375" style="47" customWidth="1"/>
    <col min="12549" max="12757" width="11.44140625" style="47"/>
    <col min="12758" max="12758" width="52" style="47" customWidth="1"/>
    <col min="12759" max="12760" width="12.6640625" style="47" customWidth="1"/>
    <col min="12761" max="12761" width="4.5546875" style="47" customWidth="1"/>
    <col min="12762" max="12762" width="13" style="47" customWidth="1"/>
    <col min="12763" max="12763" width="2.109375" style="47" customWidth="1"/>
    <col min="12764" max="12764" width="2.5546875" style="47" customWidth="1"/>
    <col min="12765" max="12765" width="45" style="47" customWidth="1"/>
    <col min="12766" max="12786" width="13.33203125" style="47" customWidth="1"/>
    <col min="12787" max="12787" width="15.44140625" style="47" customWidth="1"/>
    <col min="12788" max="12788" width="13.33203125" style="47" customWidth="1"/>
    <col min="12789" max="12789" width="15.6640625" style="47" customWidth="1"/>
    <col min="12790" max="12790" width="63" style="47" customWidth="1"/>
    <col min="12791" max="12801" width="13.33203125" style="47" customWidth="1"/>
    <col min="12802" max="12802" width="12.21875" style="47" customWidth="1"/>
    <col min="12803" max="12803" width="14" style="47" customWidth="1"/>
    <col min="12804" max="12804" width="12.77734375" style="47" customWidth="1"/>
    <col min="12805" max="13013" width="11.44140625" style="47"/>
    <col min="13014" max="13014" width="52" style="47" customWidth="1"/>
    <col min="13015" max="13016" width="12.6640625" style="47" customWidth="1"/>
    <col min="13017" max="13017" width="4.5546875" style="47" customWidth="1"/>
    <col min="13018" max="13018" width="13" style="47" customWidth="1"/>
    <col min="13019" max="13019" width="2.109375" style="47" customWidth="1"/>
    <col min="13020" max="13020" width="2.5546875" style="47" customWidth="1"/>
    <col min="13021" max="13021" width="45" style="47" customWidth="1"/>
    <col min="13022" max="13042" width="13.33203125" style="47" customWidth="1"/>
    <col min="13043" max="13043" width="15.44140625" style="47" customWidth="1"/>
    <col min="13044" max="13044" width="13.33203125" style="47" customWidth="1"/>
    <col min="13045" max="13045" width="15.6640625" style="47" customWidth="1"/>
    <col min="13046" max="13046" width="63" style="47" customWidth="1"/>
    <col min="13047" max="13057" width="13.33203125" style="47" customWidth="1"/>
    <col min="13058" max="13058" width="12.21875" style="47" customWidth="1"/>
    <col min="13059" max="13059" width="14" style="47" customWidth="1"/>
    <col min="13060" max="13060" width="12.77734375" style="47" customWidth="1"/>
    <col min="13061" max="13269" width="11.44140625" style="47"/>
    <col min="13270" max="13270" width="52" style="47" customWidth="1"/>
    <col min="13271" max="13272" width="12.6640625" style="47" customWidth="1"/>
    <col min="13273" max="13273" width="4.5546875" style="47" customWidth="1"/>
    <col min="13274" max="13274" width="13" style="47" customWidth="1"/>
    <col min="13275" max="13275" width="2.109375" style="47" customWidth="1"/>
    <col min="13276" max="13276" width="2.5546875" style="47" customWidth="1"/>
    <col min="13277" max="13277" width="45" style="47" customWidth="1"/>
    <col min="13278" max="13298" width="13.33203125" style="47" customWidth="1"/>
    <col min="13299" max="13299" width="15.44140625" style="47" customWidth="1"/>
    <col min="13300" max="13300" width="13.33203125" style="47" customWidth="1"/>
    <col min="13301" max="13301" width="15.6640625" style="47" customWidth="1"/>
    <col min="13302" max="13302" width="63" style="47" customWidth="1"/>
    <col min="13303" max="13313" width="13.33203125" style="47" customWidth="1"/>
    <col min="13314" max="13314" width="12.21875" style="47" customWidth="1"/>
    <col min="13315" max="13315" width="14" style="47" customWidth="1"/>
    <col min="13316" max="13316" width="12.77734375" style="47" customWidth="1"/>
    <col min="13317" max="13525" width="11.44140625" style="47"/>
    <col min="13526" max="13526" width="52" style="47" customWidth="1"/>
    <col min="13527" max="13528" width="12.6640625" style="47" customWidth="1"/>
    <col min="13529" max="13529" width="4.5546875" style="47" customWidth="1"/>
    <col min="13530" max="13530" width="13" style="47" customWidth="1"/>
    <col min="13531" max="13531" width="2.109375" style="47" customWidth="1"/>
    <col min="13532" max="13532" width="2.5546875" style="47" customWidth="1"/>
    <col min="13533" max="13533" width="45" style="47" customWidth="1"/>
    <col min="13534" max="13554" width="13.33203125" style="47" customWidth="1"/>
    <col min="13555" max="13555" width="15.44140625" style="47" customWidth="1"/>
    <col min="13556" max="13556" width="13.33203125" style="47" customWidth="1"/>
    <col min="13557" max="13557" width="15.6640625" style="47" customWidth="1"/>
    <col min="13558" max="13558" width="63" style="47" customWidth="1"/>
    <col min="13559" max="13569" width="13.33203125" style="47" customWidth="1"/>
    <col min="13570" max="13570" width="12.21875" style="47" customWidth="1"/>
    <col min="13571" max="13571" width="14" style="47" customWidth="1"/>
    <col min="13572" max="13572" width="12.77734375" style="47" customWidth="1"/>
    <col min="13573" max="13781" width="11.44140625" style="47"/>
    <col min="13782" max="13782" width="52" style="47" customWidth="1"/>
    <col min="13783" max="13784" width="12.6640625" style="47" customWidth="1"/>
    <col min="13785" max="13785" width="4.5546875" style="47" customWidth="1"/>
    <col min="13786" max="13786" width="13" style="47" customWidth="1"/>
    <col min="13787" max="13787" width="2.109375" style="47" customWidth="1"/>
    <col min="13788" max="13788" width="2.5546875" style="47" customWidth="1"/>
    <col min="13789" max="13789" width="45" style="47" customWidth="1"/>
    <col min="13790" max="13810" width="13.33203125" style="47" customWidth="1"/>
    <col min="13811" max="13811" width="15.44140625" style="47" customWidth="1"/>
    <col min="13812" max="13812" width="13.33203125" style="47" customWidth="1"/>
    <col min="13813" max="13813" width="15.6640625" style="47" customWidth="1"/>
    <col min="13814" max="13814" width="63" style="47" customWidth="1"/>
    <col min="13815" max="13825" width="13.33203125" style="47" customWidth="1"/>
    <col min="13826" max="13826" width="12.21875" style="47" customWidth="1"/>
    <col min="13827" max="13827" width="14" style="47" customWidth="1"/>
    <col min="13828" max="13828" width="12.77734375" style="47" customWidth="1"/>
    <col min="13829" max="14037" width="11.44140625" style="47"/>
    <col min="14038" max="14038" width="52" style="47" customWidth="1"/>
    <col min="14039" max="14040" width="12.6640625" style="47" customWidth="1"/>
    <col min="14041" max="14041" width="4.5546875" style="47" customWidth="1"/>
    <col min="14042" max="14042" width="13" style="47" customWidth="1"/>
    <col min="14043" max="14043" width="2.109375" style="47" customWidth="1"/>
    <col min="14044" max="14044" width="2.5546875" style="47" customWidth="1"/>
    <col min="14045" max="14045" width="45" style="47" customWidth="1"/>
    <col min="14046" max="14066" width="13.33203125" style="47" customWidth="1"/>
    <col min="14067" max="14067" width="15.44140625" style="47" customWidth="1"/>
    <col min="14068" max="14068" width="13.33203125" style="47" customWidth="1"/>
    <col min="14069" max="14069" width="15.6640625" style="47" customWidth="1"/>
    <col min="14070" max="14070" width="63" style="47" customWidth="1"/>
    <col min="14071" max="14081" width="13.33203125" style="47" customWidth="1"/>
    <col min="14082" max="14082" width="12.21875" style="47" customWidth="1"/>
    <col min="14083" max="14083" width="14" style="47" customWidth="1"/>
    <col min="14084" max="14084" width="12.77734375" style="47" customWidth="1"/>
    <col min="14085" max="14293" width="11.44140625" style="47"/>
    <col min="14294" max="14294" width="52" style="47" customWidth="1"/>
    <col min="14295" max="14296" width="12.6640625" style="47" customWidth="1"/>
    <col min="14297" max="14297" width="4.5546875" style="47" customWidth="1"/>
    <col min="14298" max="14298" width="13" style="47" customWidth="1"/>
    <col min="14299" max="14299" width="2.109375" style="47" customWidth="1"/>
    <col min="14300" max="14300" width="2.5546875" style="47" customWidth="1"/>
    <col min="14301" max="14301" width="45" style="47" customWidth="1"/>
    <col min="14302" max="14322" width="13.33203125" style="47" customWidth="1"/>
    <col min="14323" max="14323" width="15.44140625" style="47" customWidth="1"/>
    <col min="14324" max="14324" width="13.33203125" style="47" customWidth="1"/>
    <col min="14325" max="14325" width="15.6640625" style="47" customWidth="1"/>
    <col min="14326" max="14326" width="63" style="47" customWidth="1"/>
    <col min="14327" max="14337" width="13.33203125" style="47" customWidth="1"/>
    <col min="14338" max="14338" width="12.21875" style="47" customWidth="1"/>
    <col min="14339" max="14339" width="14" style="47" customWidth="1"/>
    <col min="14340" max="14340" width="12.77734375" style="47" customWidth="1"/>
    <col min="14341" max="14549" width="11.44140625" style="47"/>
    <col min="14550" max="14550" width="52" style="47" customWidth="1"/>
    <col min="14551" max="14552" width="12.6640625" style="47" customWidth="1"/>
    <col min="14553" max="14553" width="4.5546875" style="47" customWidth="1"/>
    <col min="14554" max="14554" width="13" style="47" customWidth="1"/>
    <col min="14555" max="14555" width="2.109375" style="47" customWidth="1"/>
    <col min="14556" max="14556" width="2.5546875" style="47" customWidth="1"/>
    <col min="14557" max="14557" width="45" style="47" customWidth="1"/>
    <col min="14558" max="14578" width="13.33203125" style="47" customWidth="1"/>
    <col min="14579" max="14579" width="15.44140625" style="47" customWidth="1"/>
    <col min="14580" max="14580" width="13.33203125" style="47" customWidth="1"/>
    <col min="14581" max="14581" width="15.6640625" style="47" customWidth="1"/>
    <col min="14582" max="14582" width="63" style="47" customWidth="1"/>
    <col min="14583" max="14593" width="13.33203125" style="47" customWidth="1"/>
    <col min="14594" max="14594" width="12.21875" style="47" customWidth="1"/>
    <col min="14595" max="14595" width="14" style="47" customWidth="1"/>
    <col min="14596" max="14596" width="12.77734375" style="47" customWidth="1"/>
    <col min="14597" max="14805" width="11.44140625" style="47"/>
    <col min="14806" max="14806" width="52" style="47" customWidth="1"/>
    <col min="14807" max="14808" width="12.6640625" style="47" customWidth="1"/>
    <col min="14809" max="14809" width="4.5546875" style="47" customWidth="1"/>
    <col min="14810" max="14810" width="13" style="47" customWidth="1"/>
    <col min="14811" max="14811" width="2.109375" style="47" customWidth="1"/>
    <col min="14812" max="14812" width="2.5546875" style="47" customWidth="1"/>
    <col min="14813" max="14813" width="45" style="47" customWidth="1"/>
    <col min="14814" max="14834" width="13.33203125" style="47" customWidth="1"/>
    <col min="14835" max="14835" width="15.44140625" style="47" customWidth="1"/>
    <col min="14836" max="14836" width="13.33203125" style="47" customWidth="1"/>
    <col min="14837" max="14837" width="15.6640625" style="47" customWidth="1"/>
    <col min="14838" max="14838" width="63" style="47" customWidth="1"/>
    <col min="14839" max="14849" width="13.33203125" style="47" customWidth="1"/>
    <col min="14850" max="14850" width="12.21875" style="47" customWidth="1"/>
    <col min="14851" max="14851" width="14" style="47" customWidth="1"/>
    <col min="14852" max="14852" width="12.77734375" style="47" customWidth="1"/>
    <col min="14853" max="15061" width="11.44140625" style="47"/>
    <col min="15062" max="15062" width="52" style="47" customWidth="1"/>
    <col min="15063" max="15064" width="12.6640625" style="47" customWidth="1"/>
    <col min="15065" max="15065" width="4.5546875" style="47" customWidth="1"/>
    <col min="15066" max="15066" width="13" style="47" customWidth="1"/>
    <col min="15067" max="15067" width="2.109375" style="47" customWidth="1"/>
    <col min="15068" max="15068" width="2.5546875" style="47" customWidth="1"/>
    <col min="15069" max="15069" width="45" style="47" customWidth="1"/>
    <col min="15070" max="15090" width="13.33203125" style="47" customWidth="1"/>
    <col min="15091" max="15091" width="15.44140625" style="47" customWidth="1"/>
    <col min="15092" max="15092" width="13.33203125" style="47" customWidth="1"/>
    <col min="15093" max="15093" width="15.6640625" style="47" customWidth="1"/>
    <col min="15094" max="15094" width="63" style="47" customWidth="1"/>
    <col min="15095" max="15105" width="13.33203125" style="47" customWidth="1"/>
    <col min="15106" max="15106" width="12.21875" style="47" customWidth="1"/>
    <col min="15107" max="15107" width="14" style="47" customWidth="1"/>
    <col min="15108" max="15108" width="12.77734375" style="47" customWidth="1"/>
    <col min="15109" max="15317" width="11.44140625" style="47"/>
    <col min="15318" max="15318" width="52" style="47" customWidth="1"/>
    <col min="15319" max="15320" width="12.6640625" style="47" customWidth="1"/>
    <col min="15321" max="15321" width="4.5546875" style="47" customWidth="1"/>
    <col min="15322" max="15322" width="13" style="47" customWidth="1"/>
    <col min="15323" max="15323" width="2.109375" style="47" customWidth="1"/>
    <col min="15324" max="15324" width="2.5546875" style="47" customWidth="1"/>
    <col min="15325" max="15325" width="45" style="47" customWidth="1"/>
    <col min="15326" max="15346" width="13.33203125" style="47" customWidth="1"/>
    <col min="15347" max="15347" width="15.44140625" style="47" customWidth="1"/>
    <col min="15348" max="15348" width="13.33203125" style="47" customWidth="1"/>
    <col min="15349" max="15349" width="15.6640625" style="47" customWidth="1"/>
    <col min="15350" max="15350" width="63" style="47" customWidth="1"/>
    <col min="15351" max="15361" width="13.33203125" style="47" customWidth="1"/>
    <col min="15362" max="15362" width="12.21875" style="47" customWidth="1"/>
    <col min="15363" max="15363" width="14" style="47" customWidth="1"/>
    <col min="15364" max="15364" width="12.77734375" style="47" customWidth="1"/>
    <col min="15365" max="15573" width="11.44140625" style="47"/>
    <col min="15574" max="15574" width="52" style="47" customWidth="1"/>
    <col min="15575" max="15576" width="12.6640625" style="47" customWidth="1"/>
    <col min="15577" max="15577" width="4.5546875" style="47" customWidth="1"/>
    <col min="15578" max="15578" width="13" style="47" customWidth="1"/>
    <col min="15579" max="15579" width="2.109375" style="47" customWidth="1"/>
    <col min="15580" max="15580" width="2.5546875" style="47" customWidth="1"/>
    <col min="15581" max="15581" width="45" style="47" customWidth="1"/>
    <col min="15582" max="15602" width="13.33203125" style="47" customWidth="1"/>
    <col min="15603" max="15603" width="15.44140625" style="47" customWidth="1"/>
    <col min="15604" max="15604" width="13.33203125" style="47" customWidth="1"/>
    <col min="15605" max="15605" width="15.6640625" style="47" customWidth="1"/>
    <col min="15606" max="15606" width="63" style="47" customWidth="1"/>
    <col min="15607" max="15617" width="13.33203125" style="47" customWidth="1"/>
    <col min="15618" max="15618" width="12.21875" style="47" customWidth="1"/>
    <col min="15619" max="15619" width="14" style="47" customWidth="1"/>
    <col min="15620" max="15620" width="12.77734375" style="47" customWidth="1"/>
    <col min="15621" max="15829" width="11.44140625" style="47"/>
    <col min="15830" max="15830" width="52" style="47" customWidth="1"/>
    <col min="15831" max="15832" width="12.6640625" style="47" customWidth="1"/>
    <col min="15833" max="15833" width="4.5546875" style="47" customWidth="1"/>
    <col min="15834" max="15834" width="13" style="47" customWidth="1"/>
    <col min="15835" max="15835" width="2.109375" style="47" customWidth="1"/>
    <col min="15836" max="15836" width="2.5546875" style="47" customWidth="1"/>
    <col min="15837" max="15837" width="45" style="47" customWidth="1"/>
    <col min="15838" max="15858" width="13.33203125" style="47" customWidth="1"/>
    <col min="15859" max="15859" width="15.44140625" style="47" customWidth="1"/>
    <col min="15860" max="15860" width="13.33203125" style="47" customWidth="1"/>
    <col min="15861" max="15861" width="15.6640625" style="47" customWidth="1"/>
    <col min="15862" max="15862" width="63" style="47" customWidth="1"/>
    <col min="15863" max="15873" width="13.33203125" style="47" customWidth="1"/>
    <col min="15874" max="15874" width="12.21875" style="47" customWidth="1"/>
    <col min="15875" max="15875" width="14" style="47" customWidth="1"/>
    <col min="15876" max="15876" width="12.77734375" style="47" customWidth="1"/>
    <col min="15877" max="16085" width="11.44140625" style="47"/>
    <col min="16086" max="16086" width="52" style="47" customWidth="1"/>
    <col min="16087" max="16088" width="12.6640625" style="47" customWidth="1"/>
    <col min="16089" max="16089" width="4.5546875" style="47" customWidth="1"/>
    <col min="16090" max="16090" width="13" style="47" customWidth="1"/>
    <col min="16091" max="16091" width="2.109375" style="47" customWidth="1"/>
    <col min="16092" max="16092" width="2.5546875" style="47" customWidth="1"/>
    <col min="16093" max="16093" width="45" style="47" customWidth="1"/>
    <col min="16094" max="16114" width="13.33203125" style="47" customWidth="1"/>
    <col min="16115" max="16115" width="15.44140625" style="47" customWidth="1"/>
    <col min="16116" max="16116" width="13.33203125" style="47" customWidth="1"/>
    <col min="16117" max="16117" width="15.6640625" style="47" customWidth="1"/>
    <col min="16118" max="16118" width="63" style="47" customWidth="1"/>
    <col min="16119" max="16129" width="13.33203125" style="47" customWidth="1"/>
    <col min="16130" max="16130" width="12.21875" style="47" customWidth="1"/>
    <col min="16131" max="16131" width="14" style="47" customWidth="1"/>
    <col min="16132" max="16132" width="12.77734375" style="47" customWidth="1"/>
    <col min="16133" max="16384" width="11.44140625" style="47"/>
  </cols>
  <sheetData>
    <row r="1" spans="1:7" ht="14.4" x14ac:dyDescent="0.3">
      <c r="A1" s="76" t="s">
        <v>0</v>
      </c>
      <c r="B1" s="76"/>
      <c r="C1" s="76"/>
      <c r="D1" s="76"/>
      <c r="E1" s="76"/>
    </row>
    <row r="2" spans="1:7" ht="14.4" hidden="1" x14ac:dyDescent="0.3">
      <c r="A2" s="76" t="s">
        <v>1</v>
      </c>
      <c r="B2" s="76"/>
      <c r="C2" s="76"/>
      <c r="D2" s="76"/>
      <c r="E2" s="76"/>
    </row>
    <row r="3" spans="1:7" ht="14.4" x14ac:dyDescent="0.3">
      <c r="A3" s="76" t="s">
        <v>72</v>
      </c>
      <c r="B3" s="76"/>
      <c r="C3" s="76"/>
      <c r="D3" s="76"/>
      <c r="E3" s="76"/>
    </row>
    <row r="4" spans="1:7" ht="14.4" x14ac:dyDescent="0.3">
      <c r="A4" s="77" t="s">
        <v>73</v>
      </c>
      <c r="B4" s="77"/>
      <c r="C4" s="77"/>
      <c r="D4" s="77"/>
      <c r="E4" s="77"/>
    </row>
    <row r="5" spans="1:7" ht="14.4" x14ac:dyDescent="0.3">
      <c r="A5" s="78" t="s">
        <v>74</v>
      </c>
      <c r="B5" s="78"/>
      <c r="C5" s="78"/>
      <c r="D5" s="78"/>
      <c r="E5" s="78"/>
    </row>
    <row r="6" spans="1:7" ht="30.75" customHeight="1" x14ac:dyDescent="0.5">
      <c r="A6" s="48"/>
      <c r="B6" s="49"/>
      <c r="C6" s="49"/>
      <c r="D6" s="49"/>
      <c r="E6" s="49"/>
    </row>
    <row r="7" spans="1:7" x14ac:dyDescent="0.3">
      <c r="A7" s="50" t="s">
        <v>75</v>
      </c>
      <c r="B7" s="51"/>
      <c r="C7" s="51"/>
      <c r="D7" s="51" t="s">
        <v>9</v>
      </c>
      <c r="E7" s="51">
        <v>4764870.72</v>
      </c>
    </row>
    <row r="8" spans="1:7" x14ac:dyDescent="0.3">
      <c r="A8" s="50" t="s">
        <v>76</v>
      </c>
      <c r="B8" s="51"/>
      <c r="C8" s="51">
        <v>4697392.68</v>
      </c>
      <c r="D8" s="51"/>
      <c r="E8" s="51"/>
    </row>
    <row r="9" spans="1:7" ht="12.75" customHeight="1" x14ac:dyDescent="0.3">
      <c r="A9" s="52" t="s">
        <v>77</v>
      </c>
      <c r="B9" s="51"/>
      <c r="C9" s="51"/>
      <c r="D9" s="51"/>
      <c r="E9" s="51"/>
    </row>
    <row r="10" spans="1:7" x14ac:dyDescent="0.3">
      <c r="A10" s="52" t="s">
        <v>78</v>
      </c>
      <c r="B10" s="54">
        <v>4661044.93</v>
      </c>
      <c r="C10" s="51"/>
      <c r="D10" s="51"/>
      <c r="E10" s="51"/>
    </row>
    <row r="11" spans="1:7" ht="15.75" customHeight="1" x14ac:dyDescent="0.3">
      <c r="A11" s="52" t="s">
        <v>79</v>
      </c>
      <c r="B11" s="56">
        <v>36347.75</v>
      </c>
      <c r="C11" s="51"/>
      <c r="D11" s="51"/>
      <c r="E11" s="51"/>
    </row>
    <row r="12" spans="1:7" x14ac:dyDescent="0.3">
      <c r="A12" s="50" t="s">
        <v>80</v>
      </c>
      <c r="B12" s="51"/>
      <c r="C12" s="57">
        <v>67478.040000000008</v>
      </c>
      <c r="D12" s="51"/>
      <c r="E12" s="51"/>
      <c r="G12" s="58"/>
    </row>
    <row r="13" spans="1:7" ht="15" customHeight="1" x14ac:dyDescent="0.3">
      <c r="A13" s="52" t="s">
        <v>81</v>
      </c>
      <c r="B13" s="51">
        <v>32837.03</v>
      </c>
      <c r="C13" s="51"/>
      <c r="D13" s="51"/>
      <c r="E13" s="51"/>
      <c r="G13" s="58"/>
    </row>
    <row r="14" spans="1:7" x14ac:dyDescent="0.3">
      <c r="A14" s="52" t="s">
        <v>82</v>
      </c>
      <c r="B14" s="57">
        <v>34641.01</v>
      </c>
      <c r="D14" s="51"/>
      <c r="E14" s="51"/>
      <c r="G14" s="58"/>
    </row>
    <row r="15" spans="1:7" x14ac:dyDescent="0.3">
      <c r="A15" s="50" t="s">
        <v>83</v>
      </c>
      <c r="B15" s="51"/>
      <c r="C15" s="51"/>
      <c r="D15" s="51"/>
      <c r="E15" s="51">
        <v>1058817.28</v>
      </c>
      <c r="G15" s="58"/>
    </row>
    <row r="16" spans="1:7" ht="12.75" customHeight="1" x14ac:dyDescent="0.3">
      <c r="A16" s="52" t="s">
        <v>84</v>
      </c>
      <c r="B16" s="51"/>
      <c r="C16" s="51">
        <v>808703.12</v>
      </c>
      <c r="D16" s="51"/>
      <c r="E16" s="51"/>
      <c r="G16" s="58"/>
    </row>
    <row r="17" spans="1:7" ht="15.75" customHeight="1" x14ac:dyDescent="0.3">
      <c r="A17" s="52" t="s">
        <v>85</v>
      </c>
      <c r="B17" s="54">
        <v>702358.45</v>
      </c>
      <c r="C17" s="51"/>
      <c r="D17" s="51"/>
      <c r="E17" s="51"/>
    </row>
    <row r="18" spans="1:7" ht="15" customHeight="1" x14ac:dyDescent="0.3">
      <c r="A18" s="52" t="s">
        <v>86</v>
      </c>
      <c r="B18" s="54">
        <v>33755.909999999996</v>
      </c>
      <c r="C18" s="51"/>
      <c r="D18" s="51"/>
      <c r="E18" s="51"/>
    </row>
    <row r="19" spans="1:7" ht="15" customHeight="1" x14ac:dyDescent="0.3">
      <c r="A19" s="52" t="s">
        <v>87</v>
      </c>
      <c r="B19" s="56">
        <v>72588.760000000009</v>
      </c>
      <c r="C19" s="51"/>
      <c r="D19" s="51"/>
      <c r="E19" s="51"/>
    </row>
    <row r="20" spans="1:7" ht="17.25" customHeight="1" x14ac:dyDescent="0.3">
      <c r="A20" s="52" t="s">
        <v>88</v>
      </c>
      <c r="B20" s="54"/>
      <c r="C20" s="56">
        <v>250114.16</v>
      </c>
      <c r="D20" s="54"/>
      <c r="E20" s="51"/>
    </row>
    <row r="21" spans="1:7" ht="15.75" customHeight="1" x14ac:dyDescent="0.3">
      <c r="A21" s="52" t="s">
        <v>89</v>
      </c>
      <c r="B21" s="56">
        <v>250114.16</v>
      </c>
      <c r="C21" s="51"/>
      <c r="D21" s="51"/>
      <c r="E21" s="51"/>
    </row>
    <row r="22" spans="1:7" ht="15" customHeight="1" x14ac:dyDescent="0.3">
      <c r="A22" s="50" t="s">
        <v>90</v>
      </c>
      <c r="B22" s="51"/>
      <c r="C22" s="51"/>
      <c r="D22" s="51" t="s">
        <v>9</v>
      </c>
      <c r="E22" s="59">
        <v>3706053.4399999995</v>
      </c>
    </row>
    <row r="23" spans="1:7" ht="17.25" customHeight="1" x14ac:dyDescent="0.3">
      <c r="A23" s="50" t="s">
        <v>91</v>
      </c>
      <c r="B23" s="54"/>
      <c r="C23" s="51"/>
      <c r="D23" s="51"/>
      <c r="E23" s="51">
        <v>2738718.41</v>
      </c>
    </row>
    <row r="24" spans="1:7" ht="14.25" customHeight="1" x14ac:dyDescent="0.3">
      <c r="A24" s="50" t="s">
        <v>92</v>
      </c>
      <c r="B24" s="54"/>
      <c r="C24" s="57">
        <v>2738718.41</v>
      </c>
      <c r="D24" s="51"/>
      <c r="E24" s="51"/>
    </row>
    <row r="25" spans="1:7" ht="15" customHeight="1" x14ac:dyDescent="0.3">
      <c r="A25" s="52" t="s">
        <v>93</v>
      </c>
      <c r="B25" s="54">
        <v>1852396.7600000002</v>
      </c>
      <c r="C25" s="51"/>
      <c r="D25" s="51"/>
      <c r="E25" s="51"/>
    </row>
    <row r="26" spans="1:7" ht="15.75" customHeight="1" x14ac:dyDescent="0.3">
      <c r="A26" s="52" t="s">
        <v>94</v>
      </c>
      <c r="B26" s="54">
        <v>741585.79</v>
      </c>
      <c r="C26" s="51"/>
      <c r="D26" s="51"/>
      <c r="E26" s="51"/>
    </row>
    <row r="27" spans="1:7" x14ac:dyDescent="0.3">
      <c r="A27" s="52" t="s">
        <v>95</v>
      </c>
      <c r="B27" s="56">
        <v>144735.85999999999</v>
      </c>
      <c r="C27" s="51"/>
      <c r="D27" s="51"/>
      <c r="E27" s="51"/>
    </row>
    <row r="28" spans="1:7" ht="15.75" customHeight="1" x14ac:dyDescent="0.3">
      <c r="A28" s="50" t="s">
        <v>96</v>
      </c>
      <c r="B28" s="54"/>
      <c r="C28" s="51"/>
      <c r="D28" s="51" t="s">
        <v>9</v>
      </c>
      <c r="E28" s="59">
        <v>967335.02999999933</v>
      </c>
    </row>
    <row r="29" spans="1:7" ht="16.5" customHeight="1" x14ac:dyDescent="0.3">
      <c r="A29" s="60" t="s">
        <v>97</v>
      </c>
      <c r="B29" s="51"/>
      <c r="C29" s="51"/>
      <c r="D29" s="51"/>
      <c r="E29" s="54">
        <v>6480.8700000000008</v>
      </c>
    </row>
    <row r="30" spans="1:7" s="58" customFormat="1" x14ac:dyDescent="0.3">
      <c r="A30" s="61" t="s">
        <v>98</v>
      </c>
      <c r="B30" s="51"/>
      <c r="C30" s="54">
        <v>15143.470000000001</v>
      </c>
      <c r="D30" s="51"/>
      <c r="E30" s="51"/>
      <c r="F30" s="47"/>
      <c r="G30" s="47"/>
    </row>
    <row r="31" spans="1:7" s="58" customFormat="1" x14ac:dyDescent="0.3">
      <c r="A31" s="52" t="s">
        <v>99</v>
      </c>
      <c r="B31" s="51">
        <v>8049.08</v>
      </c>
      <c r="D31" s="51"/>
      <c r="F31" s="47"/>
      <c r="G31" s="47"/>
    </row>
    <row r="32" spans="1:7" s="58" customFormat="1" ht="14.25" customHeight="1" x14ac:dyDescent="0.3">
      <c r="A32" s="52" t="s">
        <v>100</v>
      </c>
      <c r="B32" s="57">
        <v>7094.39</v>
      </c>
      <c r="D32" s="51"/>
      <c r="E32" s="51"/>
      <c r="F32" s="47"/>
      <c r="G32" s="47"/>
    </row>
    <row r="33" spans="1:7" s="58" customFormat="1" x14ac:dyDescent="0.3">
      <c r="A33" s="61" t="s">
        <v>101</v>
      </c>
      <c r="B33" s="51"/>
      <c r="C33" s="56">
        <v>8662.6</v>
      </c>
      <c r="D33" s="51"/>
      <c r="E33" s="51"/>
      <c r="F33" s="47"/>
      <c r="G33" s="47"/>
    </row>
    <row r="34" spans="1:7" s="58" customFormat="1" ht="14.25" customHeight="1" x14ac:dyDescent="0.3">
      <c r="A34" s="61" t="s">
        <v>101</v>
      </c>
      <c r="B34" s="56">
        <v>8662.6</v>
      </c>
      <c r="D34" s="51"/>
      <c r="E34" s="51"/>
      <c r="F34" s="47"/>
      <c r="G34" s="47"/>
    </row>
    <row r="35" spans="1:7" ht="16.5" customHeight="1" thickBot="1" x14ac:dyDescent="0.35">
      <c r="A35" s="53" t="s">
        <v>102</v>
      </c>
      <c r="B35" s="51"/>
      <c r="C35" s="51"/>
      <c r="D35" s="51" t="s">
        <v>9</v>
      </c>
      <c r="E35" s="62">
        <v>973815.89999999932</v>
      </c>
      <c r="G35" s="58"/>
    </row>
    <row r="36" spans="1:7" ht="15.6" hidden="1" customHeight="1" thickBot="1" x14ac:dyDescent="0.3">
      <c r="A36" s="55" t="s">
        <v>103</v>
      </c>
      <c r="B36" s="51"/>
      <c r="C36" s="51"/>
      <c r="D36" s="51" t="s">
        <v>9</v>
      </c>
      <c r="E36" s="63">
        <v>0</v>
      </c>
      <c r="G36" s="58"/>
    </row>
    <row r="37" spans="1:7" ht="16.5" customHeight="1" x14ac:dyDescent="0.3">
      <c r="A37" s="55" t="s">
        <v>104</v>
      </c>
      <c r="B37" s="51"/>
      <c r="C37" s="51"/>
      <c r="D37" s="51" t="s">
        <v>9</v>
      </c>
      <c r="E37" s="63">
        <v>292144.76</v>
      </c>
      <c r="G37" s="58"/>
    </row>
    <row r="38" spans="1:7" ht="14.4" thickBot="1" x14ac:dyDescent="0.35">
      <c r="A38" s="50" t="s">
        <v>105</v>
      </c>
      <c r="B38" s="51"/>
      <c r="C38" s="51"/>
      <c r="D38" s="51" t="s">
        <v>9</v>
      </c>
      <c r="E38" s="64">
        <v>681671.14</v>
      </c>
      <c r="G38" s="58"/>
    </row>
    <row r="39" spans="1:7" ht="14.4" thickTop="1" x14ac:dyDescent="0.3">
      <c r="G39" s="58"/>
    </row>
    <row r="40" spans="1:7" s="58" customFormat="1" ht="12.75" customHeight="1" x14ac:dyDescent="0.3">
      <c r="F40" s="47"/>
      <c r="G40" s="47"/>
    </row>
    <row r="41" spans="1:7" s="58" customFormat="1" x14ac:dyDescent="0.3">
      <c r="F41" s="47"/>
      <c r="G41" s="47"/>
    </row>
    <row r="42" spans="1:7" s="58" customFormat="1" x14ac:dyDescent="0.3">
      <c r="F42" s="47"/>
      <c r="G42" s="47"/>
    </row>
    <row r="43" spans="1:7" s="58" customFormat="1" ht="18.75" customHeight="1" x14ac:dyDescent="0.3">
      <c r="F43" s="47"/>
      <c r="G43" s="47"/>
    </row>
    <row r="44" spans="1:7" s="58" customFormat="1" x14ac:dyDescent="0.3">
      <c r="F44" s="47"/>
      <c r="G44" s="47"/>
    </row>
    <row r="45" spans="1:7" s="58" customFormat="1" ht="13.5" customHeight="1" x14ac:dyDescent="0.3">
      <c r="F45" s="47"/>
      <c r="G45" s="47"/>
    </row>
    <row r="46" spans="1:7" s="58" customFormat="1" ht="14.25" customHeight="1" x14ac:dyDescent="0.3">
      <c r="G46" s="47"/>
    </row>
    <row r="47" spans="1:7" s="58" customFormat="1" ht="15.75" customHeight="1" x14ac:dyDescent="0.3">
      <c r="F47" s="47"/>
      <c r="G47" s="47"/>
    </row>
    <row r="48" spans="1:7" s="58" customFormat="1" x14ac:dyDescent="0.3">
      <c r="A48" s="65"/>
      <c r="B48" s="66"/>
      <c r="C48" s="66"/>
      <c r="D48" s="67"/>
      <c r="E48" s="67"/>
      <c r="F48" s="47"/>
      <c r="G48" s="47"/>
    </row>
    <row r="49" spans="1:7" s="58" customFormat="1" x14ac:dyDescent="0.3">
      <c r="A49" s="65"/>
      <c r="B49" s="66"/>
      <c r="C49" s="66"/>
      <c r="D49" s="67"/>
      <c r="E49" s="67"/>
      <c r="F49" s="47"/>
      <c r="G49" s="47"/>
    </row>
    <row r="50" spans="1:7" s="58" customFormat="1" x14ac:dyDescent="0.3">
      <c r="A50" s="68"/>
      <c r="D50" s="68"/>
      <c r="E50" s="69"/>
      <c r="F50" s="47"/>
      <c r="G50" s="47"/>
    </row>
    <row r="51" spans="1:7" s="58" customFormat="1" x14ac:dyDescent="0.3">
      <c r="A51" s="68"/>
      <c r="D51" s="68"/>
      <c r="E51" s="69"/>
      <c r="F51" s="47"/>
      <c r="G51" s="47"/>
    </row>
    <row r="52" spans="1:7" s="58" customFormat="1" x14ac:dyDescent="0.3">
      <c r="A52" s="68"/>
      <c r="D52" s="68"/>
      <c r="E52" s="69"/>
      <c r="F52" s="47"/>
      <c r="G52" s="47"/>
    </row>
    <row r="53" spans="1:7" x14ac:dyDescent="0.3">
      <c r="A53" s="70"/>
      <c r="D53" s="68"/>
      <c r="E53" s="69"/>
    </row>
    <row r="54" spans="1:7" x14ac:dyDescent="0.3">
      <c r="A54" s="70"/>
      <c r="D54" s="68"/>
      <c r="E54" s="69"/>
    </row>
    <row r="55" spans="1:7" s="58" customFormat="1" x14ac:dyDescent="0.3">
      <c r="A55" s="68"/>
      <c r="B55" s="47"/>
      <c r="C55" s="47"/>
      <c r="D55" s="68"/>
      <c r="E55" s="69"/>
      <c r="F55" s="47"/>
      <c r="G55" s="47"/>
    </row>
    <row r="56" spans="1:7" s="58" customFormat="1" x14ac:dyDescent="0.3">
      <c r="A56" s="68"/>
      <c r="B56" s="47"/>
      <c r="C56" s="47"/>
      <c r="D56" s="68"/>
      <c r="E56" s="69"/>
      <c r="F56" s="47"/>
      <c r="G56" s="47"/>
    </row>
    <row r="57" spans="1:7" s="58" customFormat="1" ht="15" customHeight="1" x14ac:dyDescent="0.3">
      <c r="A57" s="68"/>
      <c r="B57" s="47"/>
      <c r="C57" s="47"/>
      <c r="D57" s="68"/>
      <c r="E57" s="69"/>
      <c r="F57" s="47"/>
      <c r="G57" s="47"/>
    </row>
    <row r="58" spans="1:7" s="58" customFormat="1" x14ac:dyDescent="0.3">
      <c r="A58" s="47"/>
      <c r="B58" s="47"/>
      <c r="C58" s="47"/>
      <c r="D58" s="47"/>
      <c r="F58" s="47"/>
      <c r="G58" s="47"/>
    </row>
    <row r="60" spans="1:7" x14ac:dyDescent="0.3">
      <c r="E60" s="71"/>
    </row>
  </sheetData>
  <sheetProtection formatRows="0" sort="0" autoFilter="0" pivotTables="0"/>
  <autoFilter ref="A7:E38" xr:uid="{C72F36CC-D2FF-441E-9869-2530F69A70F0}"/>
  <mergeCells count="5">
    <mergeCell ref="A1:E1"/>
    <mergeCell ref="A2:E2"/>
    <mergeCell ref="A3:E3"/>
    <mergeCell ref="A4:E4"/>
    <mergeCell ref="A5:E5"/>
  </mergeCells>
  <dataValidations count="1">
    <dataValidation type="list" allowBlank="1" showInputMessage="1" showErrorMessage="1" sqref="IZ8 WVL983046 WLP983046 WBT983046 VRX983046 VIB983046 UYF983046 UOJ983046 UEN983046 TUR983046 TKV983046 TAZ983046 SRD983046 SHH983046 RXL983046 RNP983046 RDT983046 QTX983046 QKB983046 QAF983046 PQJ983046 PGN983046 OWR983046 OMV983046 OCZ983046 NTD983046 NJH983046 MZL983046 MPP983046 MFT983046 LVX983046 LMB983046 LCF983046 KSJ983046 KIN983046 JYR983046 JOV983046 JEZ983046 IVD983046 ILH983046 IBL983046 HRP983046 HHT983046 GXX983046 GOB983046 GEF983046 FUJ983046 FKN983046 FAR983046 EQV983046 EGZ983046 DXD983046 DNH983046 DDL983046 CTP983046 CJT983046 BZX983046 BQB983046 BGF983046 AWJ983046 AMN983046 ACR983046 SV983046 IZ983046 WVL917510 WLP917510 WBT917510 VRX917510 VIB917510 UYF917510 UOJ917510 UEN917510 TUR917510 TKV917510 TAZ917510 SRD917510 SHH917510 RXL917510 RNP917510 RDT917510 QTX917510 QKB917510 QAF917510 PQJ917510 PGN917510 OWR917510 OMV917510 OCZ917510 NTD917510 NJH917510 MZL917510 MPP917510 MFT917510 LVX917510 LMB917510 LCF917510 KSJ917510 KIN917510 JYR917510 JOV917510 JEZ917510 IVD917510 ILH917510 IBL917510 HRP917510 HHT917510 GXX917510 GOB917510 GEF917510 FUJ917510 FKN917510 FAR917510 EQV917510 EGZ917510 DXD917510 DNH917510 DDL917510 CTP917510 CJT917510 BZX917510 BQB917510 BGF917510 AWJ917510 AMN917510 ACR917510 SV917510 IZ917510 WVL851974 WLP851974 WBT851974 VRX851974 VIB851974 UYF851974 UOJ851974 UEN851974 TUR851974 TKV851974 TAZ851974 SRD851974 SHH851974 RXL851974 RNP851974 RDT851974 QTX851974 QKB851974 QAF851974 PQJ851974 PGN851974 OWR851974 OMV851974 OCZ851974 NTD851974 NJH851974 MZL851974 MPP851974 MFT851974 LVX851974 LMB851974 LCF851974 KSJ851974 KIN851974 JYR851974 JOV851974 JEZ851974 IVD851974 ILH851974 IBL851974 HRP851974 HHT851974 GXX851974 GOB851974 GEF851974 FUJ851974 FKN851974 FAR851974 EQV851974 EGZ851974 DXD851974 DNH851974 DDL851974 CTP851974 CJT851974 BZX851974 BQB851974 BGF851974 AWJ851974 AMN851974 ACR851974 SV851974 IZ851974 WVL786438 WLP786438 WBT786438 VRX786438 VIB786438 UYF786438 UOJ786438 UEN786438 TUR786438 TKV786438 TAZ786438 SRD786438 SHH786438 RXL786438 RNP786438 RDT786438 QTX786438 QKB786438 QAF786438 PQJ786438 PGN786438 OWR786438 OMV786438 OCZ786438 NTD786438 NJH786438 MZL786438 MPP786438 MFT786438 LVX786438 LMB786438 LCF786438 KSJ786438 KIN786438 JYR786438 JOV786438 JEZ786438 IVD786438 ILH786438 IBL786438 HRP786438 HHT786438 GXX786438 GOB786438 GEF786438 FUJ786438 FKN786438 FAR786438 EQV786438 EGZ786438 DXD786438 DNH786438 DDL786438 CTP786438 CJT786438 BZX786438 BQB786438 BGF786438 AWJ786438 AMN786438 ACR786438 SV786438 IZ786438 WVL720902 WLP720902 WBT720902 VRX720902 VIB720902 UYF720902 UOJ720902 UEN720902 TUR720902 TKV720902 TAZ720902 SRD720902 SHH720902 RXL720902 RNP720902 RDT720902 QTX720902 QKB720902 QAF720902 PQJ720902 PGN720902 OWR720902 OMV720902 OCZ720902 NTD720902 NJH720902 MZL720902 MPP720902 MFT720902 LVX720902 LMB720902 LCF720902 KSJ720902 KIN720902 JYR720902 JOV720902 JEZ720902 IVD720902 ILH720902 IBL720902 HRP720902 HHT720902 GXX720902 GOB720902 GEF720902 FUJ720902 FKN720902 FAR720902 EQV720902 EGZ720902 DXD720902 DNH720902 DDL720902 CTP720902 CJT720902 BZX720902 BQB720902 BGF720902 AWJ720902 AMN720902 ACR720902 SV720902 IZ720902 WVL655366 WLP655366 WBT655366 VRX655366 VIB655366 UYF655366 UOJ655366 UEN655366 TUR655366 TKV655366 TAZ655366 SRD655366 SHH655366 RXL655366 RNP655366 RDT655366 QTX655366 QKB655366 QAF655366 PQJ655366 PGN655366 OWR655366 OMV655366 OCZ655366 NTD655366 NJH655366 MZL655366 MPP655366 MFT655366 LVX655366 LMB655366 LCF655366 KSJ655366 KIN655366 JYR655366 JOV655366 JEZ655366 IVD655366 ILH655366 IBL655366 HRP655366 HHT655366 GXX655366 GOB655366 GEF655366 FUJ655366 FKN655366 FAR655366 EQV655366 EGZ655366 DXD655366 DNH655366 DDL655366 CTP655366 CJT655366 BZX655366 BQB655366 BGF655366 AWJ655366 AMN655366 ACR655366 SV655366 IZ655366 WVL589830 WLP589830 WBT589830 VRX589830 VIB589830 UYF589830 UOJ589830 UEN589830 TUR589830 TKV589830 TAZ589830 SRD589830 SHH589830 RXL589830 RNP589830 RDT589830 QTX589830 QKB589830 QAF589830 PQJ589830 PGN589830 OWR589830 OMV589830 OCZ589830 NTD589830 NJH589830 MZL589830 MPP589830 MFT589830 LVX589830 LMB589830 LCF589830 KSJ589830 KIN589830 JYR589830 JOV589830 JEZ589830 IVD589830 ILH589830 IBL589830 HRP589830 HHT589830 GXX589830 GOB589830 GEF589830 FUJ589830 FKN589830 FAR589830 EQV589830 EGZ589830 DXD589830 DNH589830 DDL589830 CTP589830 CJT589830 BZX589830 BQB589830 BGF589830 AWJ589830 AMN589830 ACR589830 SV589830 IZ589830 WVL524294 WLP524294 WBT524294 VRX524294 VIB524294 UYF524294 UOJ524294 UEN524294 TUR524294 TKV524294 TAZ524294 SRD524294 SHH524294 RXL524294 RNP524294 RDT524294 QTX524294 QKB524294 QAF524294 PQJ524294 PGN524294 OWR524294 OMV524294 OCZ524294 NTD524294 NJH524294 MZL524294 MPP524294 MFT524294 LVX524294 LMB524294 LCF524294 KSJ524294 KIN524294 JYR524294 JOV524294 JEZ524294 IVD524294 ILH524294 IBL524294 HRP524294 HHT524294 GXX524294 GOB524294 GEF524294 FUJ524294 FKN524294 FAR524294 EQV524294 EGZ524294 DXD524294 DNH524294 DDL524294 CTP524294 CJT524294 BZX524294 BQB524294 BGF524294 AWJ524294 AMN524294 ACR524294 SV524294 IZ524294 WVL458758 WLP458758 WBT458758 VRX458758 VIB458758 UYF458758 UOJ458758 UEN458758 TUR458758 TKV458758 TAZ458758 SRD458758 SHH458758 RXL458758 RNP458758 RDT458758 QTX458758 QKB458758 QAF458758 PQJ458758 PGN458758 OWR458758 OMV458758 OCZ458758 NTD458758 NJH458758 MZL458758 MPP458758 MFT458758 LVX458758 LMB458758 LCF458758 KSJ458758 KIN458758 JYR458758 JOV458758 JEZ458758 IVD458758 ILH458758 IBL458758 HRP458758 HHT458758 GXX458758 GOB458758 GEF458758 FUJ458758 FKN458758 FAR458758 EQV458758 EGZ458758 DXD458758 DNH458758 DDL458758 CTP458758 CJT458758 BZX458758 BQB458758 BGF458758 AWJ458758 AMN458758 ACR458758 SV458758 IZ458758 WVL393222 WLP393222 WBT393222 VRX393222 VIB393222 UYF393222 UOJ393222 UEN393222 TUR393222 TKV393222 TAZ393222 SRD393222 SHH393222 RXL393222 RNP393222 RDT393222 QTX393222 QKB393222 QAF393222 PQJ393222 PGN393222 OWR393222 OMV393222 OCZ393222 NTD393222 NJH393222 MZL393222 MPP393222 MFT393222 LVX393222 LMB393222 LCF393222 KSJ393222 KIN393222 JYR393222 JOV393222 JEZ393222 IVD393222 ILH393222 IBL393222 HRP393222 HHT393222 GXX393222 GOB393222 GEF393222 FUJ393222 FKN393222 FAR393222 EQV393222 EGZ393222 DXD393222 DNH393222 DDL393222 CTP393222 CJT393222 BZX393222 BQB393222 BGF393222 AWJ393222 AMN393222 ACR393222 SV393222 IZ393222 WVL327686 WLP327686 WBT327686 VRX327686 VIB327686 UYF327686 UOJ327686 UEN327686 TUR327686 TKV327686 TAZ327686 SRD327686 SHH327686 RXL327686 RNP327686 RDT327686 QTX327686 QKB327686 QAF327686 PQJ327686 PGN327686 OWR327686 OMV327686 OCZ327686 NTD327686 NJH327686 MZL327686 MPP327686 MFT327686 LVX327686 LMB327686 LCF327686 KSJ327686 KIN327686 JYR327686 JOV327686 JEZ327686 IVD327686 ILH327686 IBL327686 HRP327686 HHT327686 GXX327686 GOB327686 GEF327686 FUJ327686 FKN327686 FAR327686 EQV327686 EGZ327686 DXD327686 DNH327686 DDL327686 CTP327686 CJT327686 BZX327686 BQB327686 BGF327686 AWJ327686 AMN327686 ACR327686 SV327686 IZ327686 WVL262150 WLP262150 WBT262150 VRX262150 VIB262150 UYF262150 UOJ262150 UEN262150 TUR262150 TKV262150 TAZ262150 SRD262150 SHH262150 RXL262150 RNP262150 RDT262150 QTX262150 QKB262150 QAF262150 PQJ262150 PGN262150 OWR262150 OMV262150 OCZ262150 NTD262150 NJH262150 MZL262150 MPP262150 MFT262150 LVX262150 LMB262150 LCF262150 KSJ262150 KIN262150 JYR262150 JOV262150 JEZ262150 IVD262150 ILH262150 IBL262150 HRP262150 HHT262150 GXX262150 GOB262150 GEF262150 FUJ262150 FKN262150 FAR262150 EQV262150 EGZ262150 DXD262150 DNH262150 DDL262150 CTP262150 CJT262150 BZX262150 BQB262150 BGF262150 AWJ262150 AMN262150 ACR262150 SV262150 IZ262150 WVL196614 WLP196614 WBT196614 VRX196614 VIB196614 UYF196614 UOJ196614 UEN196614 TUR196614 TKV196614 TAZ196614 SRD196614 SHH196614 RXL196614 RNP196614 RDT196614 QTX196614 QKB196614 QAF196614 PQJ196614 PGN196614 OWR196614 OMV196614 OCZ196614 NTD196614 NJH196614 MZL196614 MPP196614 MFT196614 LVX196614 LMB196614 LCF196614 KSJ196614 KIN196614 JYR196614 JOV196614 JEZ196614 IVD196614 ILH196614 IBL196614 HRP196614 HHT196614 GXX196614 GOB196614 GEF196614 FUJ196614 FKN196614 FAR196614 EQV196614 EGZ196614 DXD196614 DNH196614 DDL196614 CTP196614 CJT196614 BZX196614 BQB196614 BGF196614 AWJ196614 AMN196614 ACR196614 SV196614 IZ196614 WVL131078 WLP131078 WBT131078 VRX131078 VIB131078 UYF131078 UOJ131078 UEN131078 TUR131078 TKV131078 TAZ131078 SRD131078 SHH131078 RXL131078 RNP131078 RDT131078 QTX131078 QKB131078 QAF131078 PQJ131078 PGN131078 OWR131078 OMV131078 OCZ131078 NTD131078 NJH131078 MZL131078 MPP131078 MFT131078 LVX131078 LMB131078 LCF131078 KSJ131078 KIN131078 JYR131078 JOV131078 JEZ131078 IVD131078 ILH131078 IBL131078 HRP131078 HHT131078 GXX131078 GOB131078 GEF131078 FUJ131078 FKN131078 FAR131078 EQV131078 EGZ131078 DXD131078 DNH131078 DDL131078 CTP131078 CJT131078 BZX131078 BQB131078 BGF131078 AWJ131078 AMN131078 ACR131078 SV131078 IZ131078 WVL65542 WLP65542 WBT65542 VRX65542 VIB65542 UYF65542 UOJ65542 UEN65542 TUR65542 TKV65542 TAZ65542 SRD65542 SHH65542 RXL65542 RNP65542 RDT65542 QTX65542 QKB65542 QAF65542 PQJ65542 PGN65542 OWR65542 OMV65542 OCZ65542 NTD65542 NJH65542 MZL65542 MPP65542 MFT65542 LVX65542 LMB65542 LCF65542 KSJ65542 KIN65542 JYR65542 JOV65542 JEZ65542 IVD65542 ILH65542 IBL65542 HRP65542 HHT65542 GXX65542 GOB65542 GEF65542 FUJ65542 FKN65542 FAR65542 EQV65542 EGZ65542 DXD65542 DNH65542 DDL65542 CTP65542 CJT65542 BZX65542 BQB65542 BGF65542 AWJ65542 AMN65542 ACR65542 SV65542 IZ65542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WTR983042:WTV983042 WJV983042:WJZ983042 VZZ983042:WAD983042 VQD983042:VQH983042 VGH983042:VGL983042 UWL983042:UWP983042 UMP983042:UMT983042 UCT983042:UCX983042 TSX983042:TTB983042 TJB983042:TJF983042 SZF983042:SZJ983042 SPJ983042:SPN983042 SFN983042:SFR983042 RVR983042:RVV983042 RLV983042:RLZ983042 RBZ983042:RCD983042 QSD983042:QSH983042 QIH983042:QIL983042 PYL983042:PYP983042 POP983042:POT983042 PET983042:PEX983042 OUX983042:OVB983042 OLB983042:OLF983042 OBF983042:OBJ983042 NRJ983042:NRN983042 NHN983042:NHR983042 MXR983042:MXV983042 MNV983042:MNZ983042 MDZ983042:MED983042 LUD983042:LUH983042 LKH983042:LKL983042 LAL983042:LAP983042 KQP983042:KQT983042 KGT983042:KGX983042 JWX983042:JXB983042 JNB983042:JNF983042 JDF983042:JDJ983042 ITJ983042:ITN983042 IJN983042:IJR983042 HZR983042:HZV983042 HPV983042:HPZ983042 HFZ983042:HGD983042 GWD983042:GWH983042 GMH983042:GML983042 GCL983042:GCP983042 FSP983042:FST983042 FIT983042:FIX983042 EYX983042:EZB983042 EPB983042:EPF983042 EFF983042:EFJ983042 DVJ983042:DVN983042 DLN983042:DLR983042 DBR983042:DBV983042 CRV983042:CRZ983042 CHZ983042:CID983042 BYD983042:BYH983042 BOH983042:BOL983042 BEL983042:BEP983042 AUP983042:AUT983042 AKT983042:AKX983042 AAX983042:ABB983042 RB983042:RF983042 HF983042:HJ983042 A983042:E983042 WTR917506:WTV917506 WJV917506:WJZ917506 VZZ917506:WAD917506 VQD917506:VQH917506 VGH917506:VGL917506 UWL917506:UWP917506 UMP917506:UMT917506 UCT917506:UCX917506 TSX917506:TTB917506 TJB917506:TJF917506 SZF917506:SZJ917506 SPJ917506:SPN917506 SFN917506:SFR917506 RVR917506:RVV917506 RLV917506:RLZ917506 RBZ917506:RCD917506 QSD917506:QSH917506 QIH917506:QIL917506 PYL917506:PYP917506 POP917506:POT917506 PET917506:PEX917506 OUX917506:OVB917506 OLB917506:OLF917506 OBF917506:OBJ917506 NRJ917506:NRN917506 NHN917506:NHR917506 MXR917506:MXV917506 MNV917506:MNZ917506 MDZ917506:MED917506 LUD917506:LUH917506 LKH917506:LKL917506 LAL917506:LAP917506 KQP917506:KQT917506 KGT917506:KGX917506 JWX917506:JXB917506 JNB917506:JNF917506 JDF917506:JDJ917506 ITJ917506:ITN917506 IJN917506:IJR917506 HZR917506:HZV917506 HPV917506:HPZ917506 HFZ917506:HGD917506 GWD917506:GWH917506 GMH917506:GML917506 GCL917506:GCP917506 FSP917506:FST917506 FIT917506:FIX917506 EYX917506:EZB917506 EPB917506:EPF917506 EFF917506:EFJ917506 DVJ917506:DVN917506 DLN917506:DLR917506 DBR917506:DBV917506 CRV917506:CRZ917506 CHZ917506:CID917506 BYD917506:BYH917506 BOH917506:BOL917506 BEL917506:BEP917506 AUP917506:AUT917506 AKT917506:AKX917506 AAX917506:ABB917506 RB917506:RF917506 HF917506:HJ917506 A917506:E917506 WTR851970:WTV851970 WJV851970:WJZ851970 VZZ851970:WAD851970 VQD851970:VQH851970 VGH851970:VGL851970 UWL851970:UWP851970 UMP851970:UMT851970 UCT851970:UCX851970 TSX851970:TTB851970 TJB851970:TJF851970 SZF851970:SZJ851970 SPJ851970:SPN851970 SFN851970:SFR851970 RVR851970:RVV851970 RLV851970:RLZ851970 RBZ851970:RCD851970 QSD851970:QSH851970 QIH851970:QIL851970 PYL851970:PYP851970 POP851970:POT851970 PET851970:PEX851970 OUX851970:OVB851970 OLB851970:OLF851970 OBF851970:OBJ851970 NRJ851970:NRN851970 NHN851970:NHR851970 MXR851970:MXV851970 MNV851970:MNZ851970 MDZ851970:MED851970 LUD851970:LUH851970 LKH851970:LKL851970 LAL851970:LAP851970 KQP851970:KQT851970 KGT851970:KGX851970 JWX851970:JXB851970 JNB851970:JNF851970 JDF851970:JDJ851970 ITJ851970:ITN851970 IJN851970:IJR851970 HZR851970:HZV851970 HPV851970:HPZ851970 HFZ851970:HGD851970 GWD851970:GWH851970 GMH851970:GML851970 GCL851970:GCP851970 FSP851970:FST851970 FIT851970:FIX851970 EYX851970:EZB851970 EPB851970:EPF851970 EFF851970:EFJ851970 DVJ851970:DVN851970 DLN851970:DLR851970 DBR851970:DBV851970 CRV851970:CRZ851970 CHZ851970:CID851970 BYD851970:BYH851970 BOH851970:BOL851970 BEL851970:BEP851970 AUP851970:AUT851970 AKT851970:AKX851970 AAX851970:ABB851970 RB851970:RF851970 HF851970:HJ851970 A851970:E851970 WTR786434:WTV786434 WJV786434:WJZ786434 VZZ786434:WAD786434 VQD786434:VQH786434 VGH786434:VGL786434 UWL786434:UWP786434 UMP786434:UMT786434 UCT786434:UCX786434 TSX786434:TTB786434 TJB786434:TJF786434 SZF786434:SZJ786434 SPJ786434:SPN786434 SFN786434:SFR786434 RVR786434:RVV786434 RLV786434:RLZ786434 RBZ786434:RCD786434 QSD786434:QSH786434 QIH786434:QIL786434 PYL786434:PYP786434 POP786434:POT786434 PET786434:PEX786434 OUX786434:OVB786434 OLB786434:OLF786434 OBF786434:OBJ786434 NRJ786434:NRN786434 NHN786434:NHR786434 MXR786434:MXV786434 MNV786434:MNZ786434 MDZ786434:MED786434 LUD786434:LUH786434 LKH786434:LKL786434 LAL786434:LAP786434 KQP786434:KQT786434 KGT786434:KGX786434 JWX786434:JXB786434 JNB786434:JNF786434 JDF786434:JDJ786434 ITJ786434:ITN786434 IJN786434:IJR786434 HZR786434:HZV786434 HPV786434:HPZ786434 HFZ786434:HGD786434 GWD786434:GWH786434 GMH786434:GML786434 GCL786434:GCP786434 FSP786434:FST786434 FIT786434:FIX786434 EYX786434:EZB786434 EPB786434:EPF786434 EFF786434:EFJ786434 DVJ786434:DVN786434 DLN786434:DLR786434 DBR786434:DBV786434 CRV786434:CRZ786434 CHZ786434:CID786434 BYD786434:BYH786434 BOH786434:BOL786434 BEL786434:BEP786434 AUP786434:AUT786434 AKT786434:AKX786434 AAX786434:ABB786434 RB786434:RF786434 HF786434:HJ786434 A786434:E786434 WTR720898:WTV720898 WJV720898:WJZ720898 VZZ720898:WAD720898 VQD720898:VQH720898 VGH720898:VGL720898 UWL720898:UWP720898 UMP720898:UMT720898 UCT720898:UCX720898 TSX720898:TTB720898 TJB720898:TJF720898 SZF720898:SZJ720898 SPJ720898:SPN720898 SFN720898:SFR720898 RVR720898:RVV720898 RLV720898:RLZ720898 RBZ720898:RCD720898 QSD720898:QSH720898 QIH720898:QIL720898 PYL720898:PYP720898 POP720898:POT720898 PET720898:PEX720898 OUX720898:OVB720898 OLB720898:OLF720898 OBF720898:OBJ720898 NRJ720898:NRN720898 NHN720898:NHR720898 MXR720898:MXV720898 MNV720898:MNZ720898 MDZ720898:MED720898 LUD720898:LUH720898 LKH720898:LKL720898 LAL720898:LAP720898 KQP720898:KQT720898 KGT720898:KGX720898 JWX720898:JXB720898 JNB720898:JNF720898 JDF720898:JDJ720898 ITJ720898:ITN720898 IJN720898:IJR720898 HZR720898:HZV720898 HPV720898:HPZ720898 HFZ720898:HGD720898 GWD720898:GWH720898 GMH720898:GML720898 GCL720898:GCP720898 FSP720898:FST720898 FIT720898:FIX720898 EYX720898:EZB720898 EPB720898:EPF720898 EFF720898:EFJ720898 DVJ720898:DVN720898 DLN720898:DLR720898 DBR720898:DBV720898 CRV720898:CRZ720898 CHZ720898:CID720898 BYD720898:BYH720898 BOH720898:BOL720898 BEL720898:BEP720898 AUP720898:AUT720898 AKT720898:AKX720898 AAX720898:ABB720898 RB720898:RF720898 HF720898:HJ720898 A720898:E720898 WTR655362:WTV655362 WJV655362:WJZ655362 VZZ655362:WAD655362 VQD655362:VQH655362 VGH655362:VGL655362 UWL655362:UWP655362 UMP655362:UMT655362 UCT655362:UCX655362 TSX655362:TTB655362 TJB655362:TJF655362 SZF655362:SZJ655362 SPJ655362:SPN655362 SFN655362:SFR655362 RVR655362:RVV655362 RLV655362:RLZ655362 RBZ655362:RCD655362 QSD655362:QSH655362 QIH655362:QIL655362 PYL655362:PYP655362 POP655362:POT655362 PET655362:PEX655362 OUX655362:OVB655362 OLB655362:OLF655362 OBF655362:OBJ655362 NRJ655362:NRN655362 NHN655362:NHR655362 MXR655362:MXV655362 MNV655362:MNZ655362 MDZ655362:MED655362 LUD655362:LUH655362 LKH655362:LKL655362 LAL655362:LAP655362 KQP655362:KQT655362 KGT655362:KGX655362 JWX655362:JXB655362 JNB655362:JNF655362 JDF655362:JDJ655362 ITJ655362:ITN655362 IJN655362:IJR655362 HZR655362:HZV655362 HPV655362:HPZ655362 HFZ655362:HGD655362 GWD655362:GWH655362 GMH655362:GML655362 GCL655362:GCP655362 FSP655362:FST655362 FIT655362:FIX655362 EYX655362:EZB655362 EPB655362:EPF655362 EFF655362:EFJ655362 DVJ655362:DVN655362 DLN655362:DLR655362 DBR655362:DBV655362 CRV655362:CRZ655362 CHZ655362:CID655362 BYD655362:BYH655362 BOH655362:BOL655362 BEL655362:BEP655362 AUP655362:AUT655362 AKT655362:AKX655362 AAX655362:ABB655362 RB655362:RF655362 HF655362:HJ655362 A655362:E655362 WTR589826:WTV589826 WJV589826:WJZ589826 VZZ589826:WAD589826 VQD589826:VQH589826 VGH589826:VGL589826 UWL589826:UWP589826 UMP589826:UMT589826 UCT589826:UCX589826 TSX589826:TTB589826 TJB589826:TJF589826 SZF589826:SZJ589826 SPJ589826:SPN589826 SFN589826:SFR589826 RVR589826:RVV589826 RLV589826:RLZ589826 RBZ589826:RCD589826 QSD589826:QSH589826 QIH589826:QIL589826 PYL589826:PYP589826 POP589826:POT589826 PET589826:PEX589826 OUX589826:OVB589826 OLB589826:OLF589826 OBF589826:OBJ589826 NRJ589826:NRN589826 NHN589826:NHR589826 MXR589826:MXV589826 MNV589826:MNZ589826 MDZ589826:MED589826 LUD589826:LUH589826 LKH589826:LKL589826 LAL589826:LAP589826 KQP589826:KQT589826 KGT589826:KGX589826 JWX589826:JXB589826 JNB589826:JNF589826 JDF589826:JDJ589826 ITJ589826:ITN589826 IJN589826:IJR589826 HZR589826:HZV589826 HPV589826:HPZ589826 HFZ589826:HGD589826 GWD589826:GWH589826 GMH589826:GML589826 GCL589826:GCP589826 FSP589826:FST589826 FIT589826:FIX589826 EYX589826:EZB589826 EPB589826:EPF589826 EFF589826:EFJ589826 DVJ589826:DVN589826 DLN589826:DLR589826 DBR589826:DBV589826 CRV589826:CRZ589826 CHZ589826:CID589826 BYD589826:BYH589826 BOH589826:BOL589826 BEL589826:BEP589826 AUP589826:AUT589826 AKT589826:AKX589826 AAX589826:ABB589826 RB589826:RF589826 HF589826:HJ589826 A589826:E589826 WTR524290:WTV524290 WJV524290:WJZ524290 VZZ524290:WAD524290 VQD524290:VQH524290 VGH524290:VGL524290 UWL524290:UWP524290 UMP524290:UMT524290 UCT524290:UCX524290 TSX524290:TTB524290 TJB524290:TJF524290 SZF524290:SZJ524290 SPJ524290:SPN524290 SFN524290:SFR524290 RVR524290:RVV524290 RLV524290:RLZ524290 RBZ524290:RCD524290 QSD524290:QSH524290 QIH524290:QIL524290 PYL524290:PYP524290 POP524290:POT524290 PET524290:PEX524290 OUX524290:OVB524290 OLB524290:OLF524290 OBF524290:OBJ524290 NRJ524290:NRN524290 NHN524290:NHR524290 MXR524290:MXV524290 MNV524290:MNZ524290 MDZ524290:MED524290 LUD524290:LUH524290 LKH524290:LKL524290 LAL524290:LAP524290 KQP524290:KQT524290 KGT524290:KGX524290 JWX524290:JXB524290 JNB524290:JNF524290 JDF524290:JDJ524290 ITJ524290:ITN524290 IJN524290:IJR524290 HZR524290:HZV524290 HPV524290:HPZ524290 HFZ524290:HGD524290 GWD524290:GWH524290 GMH524290:GML524290 GCL524290:GCP524290 FSP524290:FST524290 FIT524290:FIX524290 EYX524290:EZB524290 EPB524290:EPF524290 EFF524290:EFJ524290 DVJ524290:DVN524290 DLN524290:DLR524290 DBR524290:DBV524290 CRV524290:CRZ524290 CHZ524290:CID524290 BYD524290:BYH524290 BOH524290:BOL524290 BEL524290:BEP524290 AUP524290:AUT524290 AKT524290:AKX524290 AAX524290:ABB524290 RB524290:RF524290 HF524290:HJ524290 A524290:E524290 WTR458754:WTV458754 WJV458754:WJZ458754 VZZ458754:WAD458754 VQD458754:VQH458754 VGH458754:VGL458754 UWL458754:UWP458754 UMP458754:UMT458754 UCT458754:UCX458754 TSX458754:TTB458754 TJB458754:TJF458754 SZF458754:SZJ458754 SPJ458754:SPN458754 SFN458754:SFR458754 RVR458754:RVV458754 RLV458754:RLZ458754 RBZ458754:RCD458754 QSD458754:QSH458754 QIH458754:QIL458754 PYL458754:PYP458754 POP458754:POT458754 PET458754:PEX458754 OUX458754:OVB458754 OLB458754:OLF458754 OBF458754:OBJ458754 NRJ458754:NRN458754 NHN458754:NHR458754 MXR458754:MXV458754 MNV458754:MNZ458754 MDZ458754:MED458754 LUD458754:LUH458754 LKH458754:LKL458754 LAL458754:LAP458754 KQP458754:KQT458754 KGT458754:KGX458754 JWX458754:JXB458754 JNB458754:JNF458754 JDF458754:JDJ458754 ITJ458754:ITN458754 IJN458754:IJR458754 HZR458754:HZV458754 HPV458754:HPZ458754 HFZ458754:HGD458754 GWD458754:GWH458754 GMH458754:GML458754 GCL458754:GCP458754 FSP458754:FST458754 FIT458754:FIX458754 EYX458754:EZB458754 EPB458754:EPF458754 EFF458754:EFJ458754 DVJ458754:DVN458754 DLN458754:DLR458754 DBR458754:DBV458754 CRV458754:CRZ458754 CHZ458754:CID458754 BYD458754:BYH458754 BOH458754:BOL458754 BEL458754:BEP458754 AUP458754:AUT458754 AKT458754:AKX458754 AAX458754:ABB458754 RB458754:RF458754 HF458754:HJ458754 A458754:E458754 WTR393218:WTV393218 WJV393218:WJZ393218 VZZ393218:WAD393218 VQD393218:VQH393218 VGH393218:VGL393218 UWL393218:UWP393218 UMP393218:UMT393218 UCT393218:UCX393218 TSX393218:TTB393218 TJB393218:TJF393218 SZF393218:SZJ393218 SPJ393218:SPN393218 SFN393218:SFR393218 RVR393218:RVV393218 RLV393218:RLZ393218 RBZ393218:RCD393218 QSD393218:QSH393218 QIH393218:QIL393218 PYL393218:PYP393218 POP393218:POT393218 PET393218:PEX393218 OUX393218:OVB393218 OLB393218:OLF393218 OBF393218:OBJ393218 NRJ393218:NRN393218 NHN393218:NHR393218 MXR393218:MXV393218 MNV393218:MNZ393218 MDZ393218:MED393218 LUD393218:LUH393218 LKH393218:LKL393218 LAL393218:LAP393218 KQP393218:KQT393218 KGT393218:KGX393218 JWX393218:JXB393218 JNB393218:JNF393218 JDF393218:JDJ393218 ITJ393218:ITN393218 IJN393218:IJR393218 HZR393218:HZV393218 HPV393218:HPZ393218 HFZ393218:HGD393218 GWD393218:GWH393218 GMH393218:GML393218 GCL393218:GCP393218 FSP393218:FST393218 FIT393218:FIX393218 EYX393218:EZB393218 EPB393218:EPF393218 EFF393218:EFJ393218 DVJ393218:DVN393218 DLN393218:DLR393218 DBR393218:DBV393218 CRV393218:CRZ393218 CHZ393218:CID393218 BYD393218:BYH393218 BOH393218:BOL393218 BEL393218:BEP393218 AUP393218:AUT393218 AKT393218:AKX393218 AAX393218:ABB393218 RB393218:RF393218 HF393218:HJ393218 A393218:E393218 WTR327682:WTV327682 WJV327682:WJZ327682 VZZ327682:WAD327682 VQD327682:VQH327682 VGH327682:VGL327682 UWL327682:UWP327682 UMP327682:UMT327682 UCT327682:UCX327682 TSX327682:TTB327682 TJB327682:TJF327682 SZF327682:SZJ327682 SPJ327682:SPN327682 SFN327682:SFR327682 RVR327682:RVV327682 RLV327682:RLZ327682 RBZ327682:RCD327682 QSD327682:QSH327682 QIH327682:QIL327682 PYL327682:PYP327682 POP327682:POT327682 PET327682:PEX327682 OUX327682:OVB327682 OLB327682:OLF327682 OBF327682:OBJ327682 NRJ327682:NRN327682 NHN327682:NHR327682 MXR327682:MXV327682 MNV327682:MNZ327682 MDZ327682:MED327682 LUD327682:LUH327682 LKH327682:LKL327682 LAL327682:LAP327682 KQP327682:KQT327682 KGT327682:KGX327682 JWX327682:JXB327682 JNB327682:JNF327682 JDF327682:JDJ327682 ITJ327682:ITN327682 IJN327682:IJR327682 HZR327682:HZV327682 HPV327682:HPZ327682 HFZ327682:HGD327682 GWD327682:GWH327682 GMH327682:GML327682 GCL327682:GCP327682 FSP327682:FST327682 FIT327682:FIX327682 EYX327682:EZB327682 EPB327682:EPF327682 EFF327682:EFJ327682 DVJ327682:DVN327682 DLN327682:DLR327682 DBR327682:DBV327682 CRV327682:CRZ327682 CHZ327682:CID327682 BYD327682:BYH327682 BOH327682:BOL327682 BEL327682:BEP327682 AUP327682:AUT327682 AKT327682:AKX327682 AAX327682:ABB327682 RB327682:RF327682 HF327682:HJ327682 A327682:E327682 WTR262146:WTV262146 WJV262146:WJZ262146 VZZ262146:WAD262146 VQD262146:VQH262146 VGH262146:VGL262146 UWL262146:UWP262146 UMP262146:UMT262146 UCT262146:UCX262146 TSX262146:TTB262146 TJB262146:TJF262146 SZF262146:SZJ262146 SPJ262146:SPN262146 SFN262146:SFR262146 RVR262146:RVV262146 RLV262146:RLZ262146 RBZ262146:RCD262146 QSD262146:QSH262146 QIH262146:QIL262146 PYL262146:PYP262146 POP262146:POT262146 PET262146:PEX262146 OUX262146:OVB262146 OLB262146:OLF262146 OBF262146:OBJ262146 NRJ262146:NRN262146 NHN262146:NHR262146 MXR262146:MXV262146 MNV262146:MNZ262146 MDZ262146:MED262146 LUD262146:LUH262146 LKH262146:LKL262146 LAL262146:LAP262146 KQP262146:KQT262146 KGT262146:KGX262146 JWX262146:JXB262146 JNB262146:JNF262146 JDF262146:JDJ262146 ITJ262146:ITN262146 IJN262146:IJR262146 HZR262146:HZV262146 HPV262146:HPZ262146 HFZ262146:HGD262146 GWD262146:GWH262146 GMH262146:GML262146 GCL262146:GCP262146 FSP262146:FST262146 FIT262146:FIX262146 EYX262146:EZB262146 EPB262146:EPF262146 EFF262146:EFJ262146 DVJ262146:DVN262146 DLN262146:DLR262146 DBR262146:DBV262146 CRV262146:CRZ262146 CHZ262146:CID262146 BYD262146:BYH262146 BOH262146:BOL262146 BEL262146:BEP262146 AUP262146:AUT262146 AKT262146:AKX262146 AAX262146:ABB262146 RB262146:RF262146 HF262146:HJ262146 A262146:E262146 WTR196610:WTV196610 WJV196610:WJZ196610 VZZ196610:WAD196610 VQD196610:VQH196610 VGH196610:VGL196610 UWL196610:UWP196610 UMP196610:UMT196610 UCT196610:UCX196610 TSX196610:TTB196610 TJB196610:TJF196610 SZF196610:SZJ196610 SPJ196610:SPN196610 SFN196610:SFR196610 RVR196610:RVV196610 RLV196610:RLZ196610 RBZ196610:RCD196610 QSD196610:QSH196610 QIH196610:QIL196610 PYL196610:PYP196610 POP196610:POT196610 PET196610:PEX196610 OUX196610:OVB196610 OLB196610:OLF196610 OBF196610:OBJ196610 NRJ196610:NRN196610 NHN196610:NHR196610 MXR196610:MXV196610 MNV196610:MNZ196610 MDZ196610:MED196610 LUD196610:LUH196610 LKH196610:LKL196610 LAL196610:LAP196610 KQP196610:KQT196610 KGT196610:KGX196610 JWX196610:JXB196610 JNB196610:JNF196610 JDF196610:JDJ196610 ITJ196610:ITN196610 IJN196610:IJR196610 HZR196610:HZV196610 HPV196610:HPZ196610 HFZ196610:HGD196610 GWD196610:GWH196610 GMH196610:GML196610 GCL196610:GCP196610 FSP196610:FST196610 FIT196610:FIX196610 EYX196610:EZB196610 EPB196610:EPF196610 EFF196610:EFJ196610 DVJ196610:DVN196610 DLN196610:DLR196610 DBR196610:DBV196610 CRV196610:CRZ196610 CHZ196610:CID196610 BYD196610:BYH196610 BOH196610:BOL196610 BEL196610:BEP196610 AUP196610:AUT196610 AKT196610:AKX196610 AAX196610:ABB196610 RB196610:RF196610 HF196610:HJ196610 A196610:E196610 WTR131074:WTV131074 WJV131074:WJZ131074 VZZ131074:WAD131074 VQD131074:VQH131074 VGH131074:VGL131074 UWL131074:UWP131074 UMP131074:UMT131074 UCT131074:UCX131074 TSX131074:TTB131074 TJB131074:TJF131074 SZF131074:SZJ131074 SPJ131074:SPN131074 SFN131074:SFR131074 RVR131074:RVV131074 RLV131074:RLZ131074 RBZ131074:RCD131074 QSD131074:QSH131074 QIH131074:QIL131074 PYL131074:PYP131074 POP131074:POT131074 PET131074:PEX131074 OUX131074:OVB131074 OLB131074:OLF131074 OBF131074:OBJ131074 NRJ131074:NRN131074 NHN131074:NHR131074 MXR131074:MXV131074 MNV131074:MNZ131074 MDZ131074:MED131074 LUD131074:LUH131074 LKH131074:LKL131074 LAL131074:LAP131074 KQP131074:KQT131074 KGT131074:KGX131074 JWX131074:JXB131074 JNB131074:JNF131074 JDF131074:JDJ131074 ITJ131074:ITN131074 IJN131074:IJR131074 HZR131074:HZV131074 HPV131074:HPZ131074 HFZ131074:HGD131074 GWD131074:GWH131074 GMH131074:GML131074 GCL131074:GCP131074 FSP131074:FST131074 FIT131074:FIX131074 EYX131074:EZB131074 EPB131074:EPF131074 EFF131074:EFJ131074 DVJ131074:DVN131074 DLN131074:DLR131074 DBR131074:DBV131074 CRV131074:CRZ131074 CHZ131074:CID131074 BYD131074:BYH131074 BOH131074:BOL131074 BEL131074:BEP131074 AUP131074:AUT131074 AKT131074:AKX131074 AAX131074:ABB131074 RB131074:RF131074 HF131074:HJ131074 A131074:E131074 WTR65538:WTV65538 WJV65538:WJZ65538 VZZ65538:WAD65538 VQD65538:VQH65538 VGH65538:VGL65538 UWL65538:UWP65538 UMP65538:UMT65538 UCT65538:UCX65538 TSX65538:TTB65538 TJB65538:TJF65538 SZF65538:SZJ65538 SPJ65538:SPN65538 SFN65538:SFR65538 RVR65538:RVV65538 RLV65538:RLZ65538 RBZ65538:RCD65538 QSD65538:QSH65538 QIH65538:QIL65538 PYL65538:PYP65538 POP65538:POT65538 PET65538:PEX65538 OUX65538:OVB65538 OLB65538:OLF65538 OBF65538:OBJ65538 NRJ65538:NRN65538 NHN65538:NHR65538 MXR65538:MXV65538 MNV65538:MNZ65538 MDZ65538:MED65538 LUD65538:LUH65538 LKH65538:LKL65538 LAL65538:LAP65538 KQP65538:KQT65538 KGT65538:KGX65538 JWX65538:JXB65538 JNB65538:JNF65538 JDF65538:JDJ65538 ITJ65538:ITN65538 IJN65538:IJR65538 HZR65538:HZV65538 HPV65538:HPZ65538 HFZ65538:HGD65538 GWD65538:GWH65538 GMH65538:GML65538 GCL65538:GCP65538 FSP65538:FST65538 FIT65538:FIX65538 EYX65538:EZB65538 EPB65538:EPF65538 EFF65538:EFJ65538 DVJ65538:DVN65538 DLN65538:DLR65538 DBR65538:DBV65538 CRV65538:CRZ65538 CHZ65538:CID65538 BYD65538:BYH65538 BOH65538:BOL65538 BEL65538:BEP65538 AUP65538:AUT65538 AKT65538:AKX65538 AAX65538:ABB65538 RB65538:RF65538 HF65538:HJ65538 A65538:E65538 WTR4:WTV4 WJV4:WJZ4 VZZ4:WAD4 VQD4:VQH4 VGH4:VGL4 UWL4:UWP4 UMP4:UMT4 UCT4:UCX4 TSX4:TTB4 TJB4:TJF4 SZF4:SZJ4 SPJ4:SPN4 SFN4:SFR4 RVR4:RVV4 RLV4:RLZ4 RBZ4:RCD4 QSD4:QSH4 QIH4:QIL4 PYL4:PYP4 POP4:POT4 PET4:PEX4 OUX4:OVB4 OLB4:OLF4 OBF4:OBJ4 NRJ4:NRN4 NHN4:NHR4 MXR4:MXV4 MNV4:MNZ4 MDZ4:MED4 LUD4:LUH4 LKH4:LKL4 LAL4:LAP4 KQP4:KQT4 KGT4:KGX4 JWX4:JXB4 JNB4:JNF4 JDF4:JDJ4 ITJ4:ITN4 IJN4:IJR4 HZR4:HZV4 HPV4:HPZ4 HFZ4:HGD4 GWD4:GWH4 GMH4:GML4 GCL4:GCP4 FSP4:FST4 FIT4:FIX4 EYX4:EZB4 EPB4:EPF4 EFF4:EFJ4 DVJ4:DVN4 DLN4:DLR4 DBR4:DBV4 CRV4:CRZ4 CHZ4:CID4 BYD4:BYH4 BOH4:BOL4 BEL4:BEP4 AUP4:AUT4 AKT4:AKX4 AAX4:ABB4 RB4:RF4 HF4:HJ4" xr:uid="{C99D621C-B0EB-4CB0-968D-5702DF32CE19}">
      <formula1>#REF!</formula1>
    </dataValidation>
  </dataValidations>
  <pageMargins left="0.9055118110236221" right="0.51181102362204722" top="0.47244094488188981" bottom="0.19685039370078741" header="0" footer="0"/>
  <pageSetup scale="85"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30480</xdr:colOff>
                <xdr:row>0</xdr:row>
                <xdr:rowOff>45720</xdr:rowOff>
              </from>
              <to>
                <xdr:col>0</xdr:col>
                <xdr:colOff>960120</xdr:colOff>
                <xdr:row>4</xdr:row>
                <xdr:rowOff>38100</xdr:rowOff>
              </to>
            </anchor>
          </objectPr>
        </oleObject>
      </mc:Choice>
      <mc:Fallback>
        <oleObject progId="PBrush"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ESF</vt:lpstr>
      <vt:lpstr>ER</vt:lpstr>
      <vt:lpstr>ER!Área_de_impresión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Manuel Juarez Rosales</dc:creator>
  <cp:lastModifiedBy>Margarita Gabriela Fernandez</cp:lastModifiedBy>
  <cp:lastPrinted>2025-04-08T20:08:49Z</cp:lastPrinted>
  <dcterms:created xsi:type="dcterms:W3CDTF">2025-04-08T16:58:28Z</dcterms:created>
  <dcterms:modified xsi:type="dcterms:W3CDTF">2025-04-08T20:12:39Z</dcterms:modified>
</cp:coreProperties>
</file>