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sfenlace-my.sharepoint.com/personal/mfernandez_enlace_com_sv/Documents/Estados Financieros/2025/"/>
    </mc:Choice>
  </mc:AlternateContent>
  <xr:revisionPtr revIDLastSave="6" documentId="8_{BB1BB46F-18DD-4E27-A4F7-8EEB81BB8CCA}" xr6:coauthVersionLast="47" xr6:coauthVersionMax="47" xr10:uidLastSave="{E1C15BDA-3BE0-4C86-9955-FC26310AAD31}"/>
  <bookViews>
    <workbookView xWindow="-108" yWindow="-108" windowWidth="23256" windowHeight="12576" xr2:uid="{754484C0-216D-4BBC-B427-5641837369A8}"/>
  </bookViews>
  <sheets>
    <sheet name="ESF" sheetId="1" r:id="rId1"/>
    <sheet name="ERI"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a">#N/A</definedName>
    <definedName name="_1">#REF!</definedName>
    <definedName name="_2">#N/A</definedName>
    <definedName name="_812001010001" localSheetId="1">#REF!</definedName>
    <definedName name="_812001010001">#REF!</definedName>
    <definedName name="_xlnm._FilterDatabase" localSheetId="1" hidden="1">ERI!$A$7:$E$38</definedName>
    <definedName name="A_IMPRESIÓN_IM">#REF!</definedName>
    <definedName name="aaa">#N/A</definedName>
    <definedName name="aaaaaaaaaaaaaaa">#N/A</definedName>
    <definedName name="abbb" localSheetId="1">IF(#REF!&lt;&gt;"",#REF!*ERI!Periodic_rate,"")</definedName>
    <definedName name="abbb" localSheetId="0">IF(#REF!&lt;&gt;"",#REF!*ESF!Periodic_rate,"")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1">ERI!$A$1:$E$59</definedName>
    <definedName name="_xlnm.Print_Area" localSheetId="0">ESF!$A$1:$K$57</definedName>
    <definedName name="_xlnm.Print_Area">#REF!</definedName>
    <definedName name="AS2DocOpenMode" hidden="1">"AS2DocumentEdit"</definedName>
    <definedName name="asd">#N/A</definedName>
    <definedName name="asde" localSheetId="1">IF(#REF!&lt;&gt;"",#REF!*[0]!kj,"")</definedName>
    <definedName name="asde" localSheetId="0">IF(#REF!&lt;&gt;"",#REF!*[0]!kj,"")</definedName>
    <definedName name="asde">IF(#REF!&lt;&gt;"",#REF!*[0]!kj,"")</definedName>
    <definedName name="Balance" localSheetId="1">IF(OR(#REF!="",#REF!=[0]!sdsadsa),"",#REF!+1)</definedName>
    <definedName name="Balance" localSheetId="0">IF(OR(#REF!="",#REF!=[0]!sdsadsa),"",#REF!+1)</definedName>
    <definedName name="Balance">IF(OR(#REF!="",#REF!=sdsadsa),"",#REF!+1)</definedName>
    <definedName name="_xlnm.Database">#REF!</definedName>
    <definedName name="bccc">IF(#REF!&lt;&gt;"",#REF!*[1]!per,"")</definedName>
    <definedName name="Beg.Bal">IF(#REF!&lt;&gt;"",#REF!,"")</definedName>
    <definedName name="Beg_Bal">#REF!</definedName>
    <definedName name="BUENO">[2]Hoja2!$A$3:$C$224</definedName>
    <definedName name="Calculated_payment">#REF!</definedName>
    <definedName name="camilo">#REF!</definedName>
    <definedName name="CATA">'[3]CATALOGO DE ARTICULOS'!$A$2:$G$241</definedName>
    <definedName name="CATALO">'[4]CATALOGO DE ARTICULOS'!$A$2:$E$229</definedName>
    <definedName name="catalogo">[5]catalogo!$A$1:$E$143</definedName>
    <definedName name="ccc">#N/A</definedName>
    <definedName name="CCCC">IF(#REF!&lt;&gt;"",#REF!-#REF!,"")</definedName>
    <definedName name="CIF">#REF!</definedName>
    <definedName name="COSTOS">'[6]NUEVOS COSTOS'!$A$2:$E$188</definedName>
    <definedName name="Cuent">#N/A</definedName>
    <definedName name="Cuenta">#N/A</definedName>
    <definedName name="Cum.Interest">IF(#REF!&lt;&gt;"",#REF!+#REF!,"")</definedName>
    <definedName name="Data">#REF!</definedName>
    <definedName name="ddd">[7]prod.terminado!$BS$880:$CX$1345</definedName>
    <definedName name="DEP" localSheetId="1">#REF!</definedName>
    <definedName name="DEP" localSheetId="0">#REF!</definedName>
    <definedName name="DEP">#REF!</definedName>
    <definedName name="EDIFICIO">#N/A</definedName>
    <definedName name="eds">#N/A</definedName>
    <definedName name="EF">[8]EF!$A$1:$H$8431</definedName>
    <definedName name="EGRESOS">#REF!</definedName>
    <definedName name="End_Bal" localSheetId="1">'[9]Consolidado de Act. Fijo'!#REF!</definedName>
    <definedName name="End_Bal" localSheetId="0">'[9]Consolidado de Act. Fijo'!#REF!</definedName>
    <definedName name="End_Bal">'[9]Consolidado de Act. Fijo'!#REF!</definedName>
    <definedName name="Ending.Balance">IF(#REF!&lt;&gt;"",#REF!-#REF!,"")</definedName>
    <definedName name="ENE">[10]COPIBAL!$B$7:$G$500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[11]INPC!$B$4:$C$376</definedName>
    <definedName name="INGRESOS">#REF!</definedName>
    <definedName name="INPC">[11]INPC!$B$4:$C$376</definedName>
    <definedName name="INSTALACION">#N/A</definedName>
    <definedName name="Int">#REF!</definedName>
    <definedName name="inter" localSheetId="1">IF(#REF!&lt;&gt;"",#REF!*[0]!per,"")</definedName>
    <definedName name="inter" localSheetId="0">IF(#REF!&lt;&gt;"",#REF!*[0]!per,"")</definedName>
    <definedName name="inter">IF(#REF!&lt;&gt;"",#REF!*per,"")</definedName>
    <definedName name="Interest" localSheetId="1">IF(#REF!&lt;&gt;"",#REF!*ERI!Periodic_rate,"")</definedName>
    <definedName name="Interest" localSheetId="0">IF(#REF!&lt;&gt;"",#REF!*ESF!Periodic_rate,"")</definedName>
    <definedName name="Interest">IF(#REF!&lt;&gt;"",#REF!*Periodic_rate,"")</definedName>
    <definedName name="Interest_Rate">#REF!</definedName>
    <definedName name="julio">#N/A</definedName>
    <definedName name="k" localSheetId="1">IF(OR(#REF!="",#REF!=[0]!eds),"",#REF!+1)</definedName>
    <definedName name="k" localSheetId="0">IF(OR(#REF!="",#REF!=[0]!eds),"",#REF!+1)</definedName>
    <definedName name="k">IF(OR(#REF!="",#REF!=eds),"",#REF!+1)</definedName>
    <definedName name="karla">IF(#REF!&lt;&gt;"",#REF!,"")</definedName>
    <definedName name="kj">#N/A</definedName>
    <definedName name="kjdfjakjflkjsadkfljads" localSheetId="1">[0]!Payments_per_year*[0]!Term_in_years</definedName>
    <definedName name="kjdfjakjflkjsadkfljads" localSheetId="0">[0]!Payments_per_year*[0]!Term_in_years</definedName>
    <definedName name="kjdfjakjflkjsadkfljads">[0]!Payments_per_year*[0]!Term_in_years</definedName>
    <definedName name="Last_Row" localSheetId="1">IF([0]!Values_Entered,ERI!Header_Row+ERI!Number_of_Payments,ERI!Header_Row)</definedName>
    <definedName name="Last_Row" localSheetId="0">IF([0]!Values_Entered,[0]!Header_Row+ESF!Number_of_Payments,[0]!Header_Row)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[11]INPC!$B$4:$C$376</definedName>
    <definedName name="MAQUINARIA">#N/A</definedName>
    <definedName name="MARINA">[11]INPC!$B$4:$C$376</definedName>
    <definedName name="MOBILIARIO">#N/A</definedName>
    <definedName name="Nombre_Clientes">[12]Clientes!$B$2:$B$101</definedName>
    <definedName name="NUEVO">[13]Hoja1!$E$1:$K$305</definedName>
    <definedName name="Num_Pmt_Per_Year">#REF!</definedName>
    <definedName name="Number_of_Payments" localSheetId="1">MATCH(0.01,ERI!End_Bal,-1)+1</definedName>
    <definedName name="Number_of_Payments" localSheetId="0">MATCH(0.01,ESF!End_Bal,-1)+1</definedName>
    <definedName name="Number_of_Payments">MATCH(0.01,End_Bal,-1)+1</definedName>
    <definedName name="Obra1">'[14]C-1 s1-1-1'!$A$10:$M$31</definedName>
    <definedName name="Obra2">'[14]C-1 s1-1-2'!$A$10:$M$31</definedName>
    <definedName name="OOO">#N/A</definedName>
    <definedName name="OTROSGTOS">#REF!</definedName>
    <definedName name="pago">#N/A</definedName>
    <definedName name="pay" localSheetId="1">IF(OR(#REF!="",#REF!=[0]!total),"",#REF!+1)</definedName>
    <definedName name="pay" localSheetId="0">IF(OR(#REF!="",#REF!=[0]!total),"",#REF!+1)</definedName>
    <definedName name="pay">IF(OR(#REF!="",#REF!=total),"",#REF!+1)</definedName>
    <definedName name="Pay_Date" localSheetId="1">'[9]Consolidado de Act. Fijo'!#REF!</definedName>
    <definedName name="Pay_Date" localSheetId="0">'[9]Consolidado de Act. Fijo'!#REF!</definedName>
    <definedName name="Pay_Date">'[9]Consolidado de Act. Fijo'!#REF!</definedName>
    <definedName name="Pay_Num">#REF!</definedName>
    <definedName name="payment.Num" localSheetId="1">IF(OR(#REF!="",#REF!=ERI!Total_payments),"",#REF!+1)</definedName>
    <definedName name="payment.Num" localSheetId="0">IF(OR(#REF!="",#REF!=ESF!Total_payments),"",#REF!+1)</definedName>
    <definedName name="payment.Num">IF(OR(#REF!="",#REF!=Total_payments),"",#REF!+1)</definedName>
    <definedName name="Payment_Date" localSheetId="1">DATE(YEAR([0]!Loan_Start),MONTH([0]!Loan_Start)+Payment_Number,DAY([0]!Loan_Start))</definedName>
    <definedName name="Payment_Date" localSheetId="0">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1">[0]!Annual_interest_rate/[0]!Payments_per_year</definedName>
    <definedName name="Periodic_rate" localSheetId="0">[0]!Annual_interest_rate/[0]!Payments_per_year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1">IF(#REF!&lt;&gt;"",MIN(#REF!,[0]!Pmt_to_use-#REF!),"")</definedName>
    <definedName name="Principal" localSheetId="0">IF(#REF!&lt;&gt;"",MIN(#REF!,[0]!Pmt_to_use-#REF!),"")</definedName>
    <definedName name="Principal">IF(#REF!&lt;&gt;"",MIN(#REF!,Pmt_to_use-#REF!),"")</definedName>
    <definedName name="Print_Area_Reset" localSheetId="1">OFFSET([0]!Full_Print,0,0,ERI!Last_Row)</definedName>
    <definedName name="Print_Area_Reset" localSheetId="0">OFFSET([0]!Full_Print,0,0,ESF!Last_Row)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1">IF(#REF!&lt;&gt;"",#REF!*[0]!pago,"")</definedName>
    <definedName name="qwreee" localSheetId="0">IF(#REF!&lt;&gt;"",#REF!*[0]!pago,"")</definedName>
    <definedName name="qwreee">IF(#REF!&lt;&gt;"",#REF!*pago,"")</definedName>
    <definedName name="qww" localSheetId="1">IF(#REF!&lt;&gt;"",#REF!*[0]!pago,"")</definedName>
    <definedName name="qww" localSheetId="0">IF(#REF!&lt;&gt;"",#REF!*[0]!pago,"")</definedName>
    <definedName name="qww">IF(#REF!&lt;&gt;"",#REF!*[0]!pago,"")</definedName>
    <definedName name="retenciones">#N/A</definedName>
    <definedName name="ruth" localSheetId="1">IF(#REF!&lt;&gt;"",#REF!*[0]!kj,"")</definedName>
    <definedName name="ruth" localSheetId="0">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1">[0]!Payments_per_year*[0]!Term_in_years</definedName>
    <definedName name="sdasfdsadf" localSheetId="0">[0]!Payments_per_year*[0]!Term_in_years</definedName>
    <definedName name="sdasfdsadf">[0]!Payments_per_year*[0]!Term_in_years</definedName>
    <definedName name="sddd">#N/A</definedName>
    <definedName name="sdsadsa">#N/A</definedName>
    <definedName name="show">#N/A</definedName>
    <definedName name="Show.Date" localSheetId="1">IF(#REF!&lt;&gt;"",DATE(YEAR([0]!First_payment_due),MONTH([0]!First_payment_due)+(#REF!-1)*12/[0]!Payments_per_year,DAY([0]!First_payment_due)),"")</definedName>
    <definedName name="Show.Date" localSheetId="0">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'[15]FIBRAS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 localSheetId="1">#REF!</definedName>
    <definedName name="_xlnm.Print_Titles">#REF!</definedName>
    <definedName name="total">#N/A</definedName>
    <definedName name="Total_Interest">#REF!</definedName>
    <definedName name="Total_Pay">#REF!</definedName>
    <definedName name="Total_Payment" localSheetId="1">Scheduled_Payment+Extra_Payment</definedName>
    <definedName name="Total_Payment" localSheetId="0">Scheduled_Payment+Extra_Payment</definedName>
    <definedName name="Total_Payment">Scheduled_Payment+Extra_Payment</definedName>
    <definedName name="Total_payments" localSheetId="1">[0]!Payments_per_year*[0]!Term_in_years</definedName>
    <definedName name="Total_payments" localSheetId="0">[0]!Payments_per_year*[0]!Term_in_years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COUNT([9]Bancosal!$D$18:$D$200)</definedName>
    <definedName name="vvv">#N/A</definedName>
    <definedName name="WWW" localSheetId="1">IF(#REF!&lt;&gt;"",#REF!*'[16]prueba planillas'!Periodic_rate,"")</definedName>
    <definedName name="WWW">IF(#REF!&lt;&gt;"",#REF!*'[16]prueba planillas'!Periodic_rate,"")</definedName>
    <definedName name="xxx">IF(#REF!&lt;&gt;"",#REF!*[1]!per,"")</definedName>
    <definedName name="yo">#N/A</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 i="1" l="1"/>
  <c r="H37" i="1"/>
  <c r="C36" i="1"/>
  <c r="N35" i="1"/>
  <c r="N36" i="1" s="1"/>
  <c r="I35" i="1"/>
  <c r="H34" i="1"/>
  <c r="C34" i="1"/>
  <c r="I32" i="1"/>
  <c r="K31" i="1" s="1"/>
  <c r="C30" i="1"/>
  <c r="C28" i="1"/>
  <c r="E27" i="1" s="1"/>
  <c r="I27" i="1"/>
  <c r="I25" i="1"/>
  <c r="C25" i="1"/>
  <c r="I23" i="1"/>
  <c r="C23" i="1"/>
  <c r="K22" i="1"/>
  <c r="C21" i="1"/>
  <c r="E8" i="1" s="1"/>
  <c r="I20" i="1"/>
  <c r="I18" i="1"/>
  <c r="Q17" i="1"/>
  <c r="H16" i="1"/>
  <c r="I14" i="1" s="1"/>
  <c r="K8" i="1" s="1"/>
  <c r="K29" i="1" s="1"/>
  <c r="K41" i="1" s="1"/>
  <c r="C15" i="1"/>
  <c r="C13" i="1"/>
  <c r="R12" i="1"/>
  <c r="I9" i="1"/>
  <c r="C9" i="1"/>
  <c r="E41" i="1" l="1"/>
  <c r="I42" i="1" s="1"/>
</calcChain>
</file>

<file path=xl/sharedStrings.xml><?xml version="1.0" encoding="utf-8"?>
<sst xmlns="http://schemas.openxmlformats.org/spreadsheetml/2006/main" count="133" uniqueCount="115">
  <si>
    <t>SERVICIOS FINANCIEROS ENLACE, S.A. DE C.V.</t>
  </si>
  <si>
    <t>LA LIBERTAD, EL SALVADOR C.A.</t>
  </si>
  <si>
    <t xml:space="preserve">ESTADO DE SITUACIÓN FINANCIERA </t>
  </si>
  <si>
    <t>AL 28 DE FEBRERO DE 2025</t>
  </si>
  <si>
    <t>AL 31 DE DICIEMBRE DE 2012</t>
  </si>
  <si>
    <t>(EXPRESADO EN DÓLARES DE LOS ESTADOS UNIDOS DE AMÉRICA US$)</t>
  </si>
  <si>
    <t>ACTIVOS</t>
  </si>
  <si>
    <t>PASIVOS</t>
  </si>
  <si>
    <t>ACTIVO CORRIENTE</t>
  </si>
  <si>
    <t>US$</t>
  </si>
  <si>
    <t>PASIVO CORRIENTE</t>
  </si>
  <si>
    <t>EFECTIVO Y EQUIVALENTES DEL EFECTIVO</t>
  </si>
  <si>
    <t>PRÈSTAMOS FINANCIEROS A CORTO PLAZO</t>
  </si>
  <si>
    <t>EFECTIVO EN CAJA</t>
  </si>
  <si>
    <t>PRESTAMOS ADQUIRIDOS</t>
  </si>
  <si>
    <t>EFECTIVO EN BANCOS - DEPOSITOS A LA VISTA</t>
  </si>
  <si>
    <t>OTRAS OBLIGACIONES FINANCIERAS DE CORTO PLAZO</t>
  </si>
  <si>
    <t>EQUIVALENTES DE EFECTIVO</t>
  </si>
  <si>
    <t xml:space="preserve">PORCION CIRCULANTE DE PRESTAMOS CONTRATADOS </t>
  </si>
  <si>
    <t>INVERSIONES FINANCIERAS DE CORTO PLAZO</t>
  </si>
  <si>
    <t>INTERÉS POR PAGAR</t>
  </si>
  <si>
    <t>INSTRUMENTO FINANCIERO DE CORTO PLAZO</t>
  </si>
  <si>
    <t xml:space="preserve">ACREEDORES COMERCIALES Y OTRAS CUENTAS POR PAGAR </t>
  </si>
  <si>
    <t>PRESTAMOS POR COBRAR A CORTO PLAZO</t>
  </si>
  <si>
    <t>OTRAS CUENTAS POR PAGAR Y ACREEDORES DIVERSOS</t>
  </si>
  <si>
    <t>PRÈSTAMOS A PARTICULARES</t>
  </si>
  <si>
    <t>IMPUESTOS POR PAGAR</t>
  </si>
  <si>
    <t>GASTO X ISR CORRIENTE</t>
  </si>
  <si>
    <t>INTERESES POR COBRAR - VIGENTES</t>
  </si>
  <si>
    <t>DIVIDENDOS POR PAGAR</t>
  </si>
  <si>
    <t xml:space="preserve">    IMPUESTO X PAGAR ISR</t>
  </si>
  <si>
    <t>PRÉSTAMOS VENCIDOS</t>
  </si>
  <si>
    <t>OBLIGACIONES POR BENEFICIOS A EMPLEADOS A CORTO PLAZO</t>
  </si>
  <si>
    <t>V/Ajuse ISR corresp a DIC</t>
  </si>
  <si>
    <t>INTERESES POR COBRAR - VENCIDOS</t>
  </si>
  <si>
    <t>BENEFICIOS A EMPLEADOS</t>
  </si>
  <si>
    <t>PROVISIÒN POR INCOBRABILIDAD DE PRESTAMOS</t>
  </si>
  <si>
    <t>OBLIGACIONES A CORTO PLAZO BAJO ARRENDAMIENTO FINANCIERO</t>
  </si>
  <si>
    <t>IMPUESTOS X PAGAR</t>
  </si>
  <si>
    <t>BIENES RECIBIDOS EN PAGO O ADJUDICADOS</t>
  </si>
  <si>
    <t>OBLIGACIONES BAJO ARRENDAMIENTO FINANCIERO</t>
  </si>
  <si>
    <t xml:space="preserve">   ACTIVO X ISR DIFERIDO</t>
  </si>
  <si>
    <t>PASIVO NO CORRIENTE</t>
  </si>
  <si>
    <t>v/Efecto anual ISR Diferido</t>
  </si>
  <si>
    <t>DEUDORES COMERCIALES Y OTRAS CUENTAS POR COBRAR</t>
  </si>
  <si>
    <t>PRÈSTAMOS FINANCIEROS A LARGO PLAZO</t>
  </si>
  <si>
    <t>OTRAS CUENTAS POR COBRAR Y DEUDORES DIVERSOS</t>
  </si>
  <si>
    <t>PRÉSTAMOS ADQUIRIDOS</t>
  </si>
  <si>
    <t>ACTIVO X ISR Diferido</t>
  </si>
  <si>
    <t>GASTOS PAGADOS POR ANTICIPADOS</t>
  </si>
  <si>
    <t>OBLIGACIONES POR BENEFICIOS A EMPLEADOS A LARGO PLAZO</t>
  </si>
  <si>
    <t xml:space="preserve">  OTROS INGRESOS</t>
  </si>
  <si>
    <t>ANTICIPOS</t>
  </si>
  <si>
    <t>V/Ajuste vta de terreno</t>
  </si>
  <si>
    <t>ACTIVO NO CORRIENTE</t>
  </si>
  <si>
    <t>OBLIGACIONES A LARGO PLAZO BAJO ARRENDAMIENTO FINANCIERO</t>
  </si>
  <si>
    <t>PRÈSTAMOS POR COBRAR MAS DE UN AÑO PLAZO</t>
  </si>
  <si>
    <t xml:space="preserve">ARRENDAMIENTO FINANCIERO </t>
  </si>
  <si>
    <t xml:space="preserve">PRÈSTAMOS A PARTICULARES </t>
  </si>
  <si>
    <t>TOTAL PASIVOS</t>
  </si>
  <si>
    <t>PROPIEDAD, PLANTA Y EQUIPO</t>
  </si>
  <si>
    <t>PATRIMONIO</t>
  </si>
  <si>
    <t>PROPIEDADES INMOBILIARIAS</t>
  </si>
  <si>
    <t>PATRIMONIO NETO</t>
  </si>
  <si>
    <t xml:space="preserve">MOBILIARIO Y EQUIPO DE OFICINA </t>
  </si>
  <si>
    <t xml:space="preserve">CAPITAL Y RESERVAS </t>
  </si>
  <si>
    <t xml:space="preserve">DEPRECIACIÒN ACUMULADA </t>
  </si>
  <si>
    <t>CAPITAL SOCIAL</t>
  </si>
  <si>
    <t>AMORTIZABLES</t>
  </si>
  <si>
    <t>RESERVA LEGAL</t>
  </si>
  <si>
    <t xml:space="preserve">CONTRUCCIONES Y REMODELACIONES </t>
  </si>
  <si>
    <t>RESULTADOS ACUMULADOS</t>
  </si>
  <si>
    <t xml:space="preserve">ACTIVOS INTANGIBLES </t>
  </si>
  <si>
    <t>RESULTADOS DE EJERCICIOS ANTERIORES</t>
  </si>
  <si>
    <t xml:space="preserve">ACTIVOS INTANGIBLES Y OTROS DERECHOS </t>
  </si>
  <si>
    <t>RESULTADOS DEL PRESENTE EJERCICIO</t>
  </si>
  <si>
    <t>AMORTIZACIÒN ACTIVOS INTANGIBLES</t>
  </si>
  <si>
    <t>ACTIVO POR IMPUESTO DIFERIDO</t>
  </si>
  <si>
    <t>ACTIVO POR IMPUESTO SOBRE LA RENTA DIFERIDO</t>
  </si>
  <si>
    <t>TOTAL ACTIVOS</t>
  </si>
  <si>
    <t>TOTAL PASIVOS Y PATRIMONIO</t>
  </si>
  <si>
    <t>ESTADO DE RESULTADO INTEGRAL</t>
  </si>
  <si>
    <t>POR EL PERÍODO DEL 01 DE ENERO AL 28 DE FEBRERO DE 2025</t>
  </si>
  <si>
    <r>
      <t>(EXPRESADO EN DÓLARES DE LOS ESTADOS UNIDOS DE AMÉRICA US</t>
    </r>
    <r>
      <rPr>
        <b/>
        <sz val="11"/>
        <rFont val="Bell MT"/>
        <family val="1"/>
      </rPr>
      <t>$</t>
    </r>
    <r>
      <rPr>
        <b/>
        <sz val="10"/>
        <rFont val="Bell MT"/>
        <family val="1"/>
      </rPr>
      <t>)</t>
    </r>
  </si>
  <si>
    <t>INGRESOS</t>
  </si>
  <si>
    <t>INGRESOS DE OPERACIÓN</t>
  </si>
  <si>
    <t xml:space="preserve">   CARTERA DE PRÉSTAMOS</t>
  </si>
  <si>
    <t xml:space="preserve">   INTERESES ORDINARIOS</t>
  </si>
  <si>
    <t xml:space="preserve">   INTERESES MORATORIOS</t>
  </si>
  <si>
    <t>INGRESOS DE OTRAS OPERACIONES</t>
  </si>
  <si>
    <t xml:space="preserve">   COMISION POR INTERMEDIACION DE SEGUROS</t>
  </si>
  <si>
    <t xml:space="preserve">   INTERESES SOBRE DEPÓSITOS EN ENTIDADES FINANCIERAS</t>
  </si>
  <si>
    <t>COSTOS DE OPERACIONES</t>
  </si>
  <si>
    <t xml:space="preserve">   COSTOS FINANCIEROS</t>
  </si>
  <si>
    <t xml:space="preserve">   INTERESES</t>
  </si>
  <si>
    <t xml:space="preserve">   COMISIONES</t>
  </si>
  <si>
    <t xml:space="preserve">   OTROS COSTOS FINANCIEROS</t>
  </si>
  <si>
    <t xml:space="preserve">   RESERVAS DE SANEAMIENTO</t>
  </si>
  <si>
    <t xml:space="preserve">   RESERVAS DE SANEAMIENTO DE ACTIVOS DE RIESGOS</t>
  </si>
  <si>
    <t>UTILIDAD BRUTA</t>
  </si>
  <si>
    <t>GASTOS</t>
  </si>
  <si>
    <t>GASTOS DE OPERACION</t>
  </si>
  <si>
    <t xml:space="preserve">   GASTOS DE FUNCIONARIOS Y EMPLEADOS</t>
  </si>
  <si>
    <t xml:space="preserve">   GASTOS GENERALES</t>
  </si>
  <si>
    <t xml:space="preserve">   DEPRECIACIONES Y AMORTIZACIONES</t>
  </si>
  <si>
    <t>UTILIDAD DE OPERACIÓN</t>
  </si>
  <si>
    <t xml:space="preserve">INGRESOS Y GASTOS DE NO OPERACIÓN </t>
  </si>
  <si>
    <t xml:space="preserve">  OTROS INGRESOS </t>
  </si>
  <si>
    <t xml:space="preserve">   RECUPERACIONES DE PRÉSTAMOS E INTERESES</t>
  </si>
  <si>
    <t xml:space="preserve">   OTROS INGRESOS</t>
  </si>
  <si>
    <t xml:space="preserve">  OTROS GASTOS</t>
  </si>
  <si>
    <t>UTILIDAD ANTES DE RESERVAS E IMPUESTO SOBRE LA RENTA</t>
  </si>
  <si>
    <t xml:space="preserve">     RESERVA LEGAL</t>
  </si>
  <si>
    <t xml:space="preserve">     IMPUESTO SOBRE LA RENTA CORRIENTE</t>
  </si>
  <si>
    <t>UTILIDAD NETA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</si>
</sst>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_);\-#,##0.00"/>
    <numFmt numFmtId="167" formatCode="_(* #,##0_);_(* \(#,##0\);_(* &quot;-&quot;_);_(@_)"/>
  </numFmts>
  <fonts count="35" x14ac:knownFonts="1">
    <font>
      <sz val="10"/>
      <name val="Arial"/>
    </font>
    <font>
      <sz val="8"/>
      <color indexed="8"/>
      <name val="Calibri"/>
      <family val="2"/>
    </font>
    <font>
      <b/>
      <sz val="12"/>
      <color indexed="8"/>
      <name val="Times New Roman"/>
      <family val="1"/>
    </font>
    <font>
      <sz val="10"/>
      <color indexed="8"/>
      <name val="Times New Roman"/>
      <family val="1"/>
    </font>
    <font>
      <sz val="11"/>
      <color indexed="8"/>
      <name val="Times New Roman"/>
      <family val="1"/>
    </font>
    <font>
      <b/>
      <sz val="16"/>
      <color indexed="8"/>
      <name val="Times New Roman"/>
      <family val="1"/>
    </font>
    <font>
      <b/>
      <sz val="13"/>
      <color indexed="8"/>
      <name val="Times New Roman"/>
      <family val="1"/>
    </font>
    <font>
      <sz val="12"/>
      <color indexed="8"/>
      <name val="Times New Roman"/>
      <family val="1"/>
    </font>
    <font>
      <b/>
      <sz val="10"/>
      <color indexed="8"/>
      <name val="Times New Roman"/>
      <family val="1"/>
    </font>
    <font>
      <sz val="8"/>
      <color indexed="8"/>
      <name val="Times New Roman"/>
      <family val="1"/>
    </font>
    <font>
      <sz val="9"/>
      <color indexed="8"/>
      <name val="Times New Roman"/>
      <family val="1"/>
    </font>
    <font>
      <b/>
      <sz val="9"/>
      <color indexed="8"/>
      <name val="Times New Roman"/>
      <family val="1"/>
    </font>
    <font>
      <b/>
      <sz val="11"/>
      <color indexed="8"/>
      <name val="Times New Roman"/>
      <family val="1"/>
    </font>
    <font>
      <b/>
      <sz val="14"/>
      <color indexed="8"/>
      <name val="Times New Roman"/>
      <family val="1"/>
    </font>
    <font>
      <sz val="10"/>
      <name val="Times New Roman"/>
      <family val="1"/>
    </font>
    <font>
      <sz val="10"/>
      <name val="Arial"/>
    </font>
    <font>
      <b/>
      <sz val="10"/>
      <name val="Times New Roman"/>
      <family val="1"/>
    </font>
    <font>
      <sz val="8"/>
      <color theme="1"/>
      <name val="Times New Roman"/>
      <family val="1"/>
    </font>
    <font>
      <b/>
      <sz val="11"/>
      <color theme="1"/>
      <name val="Times New Roman"/>
      <family val="1"/>
    </font>
    <font>
      <sz val="8"/>
      <name val="Times New Roman"/>
      <family val="1"/>
    </font>
    <font>
      <sz val="12"/>
      <color theme="1"/>
      <name val="Times New Roman"/>
      <family val="1"/>
    </font>
    <font>
      <sz val="8"/>
      <color indexed="30"/>
      <name val="Times New Roman"/>
      <family val="1"/>
    </font>
    <font>
      <sz val="8.0500000000000007"/>
      <color indexed="8"/>
      <name val="Times New Roman"/>
      <family val="1"/>
    </font>
    <font>
      <b/>
      <sz val="11"/>
      <name val="Bell MT"/>
      <family val="1"/>
    </font>
    <font>
      <sz val="10"/>
      <name val="Sylfaen"/>
      <family val="1"/>
    </font>
    <font>
      <sz val="9"/>
      <name val="Times New Roman"/>
      <family val="1"/>
    </font>
    <font>
      <b/>
      <sz val="10"/>
      <name val="Bell MT"/>
      <family val="1"/>
    </font>
    <font>
      <sz val="18"/>
      <name val="Sylfaen"/>
      <family val="1"/>
    </font>
    <font>
      <sz val="9"/>
      <name val="Sylfaen"/>
      <family val="1"/>
    </font>
    <font>
      <b/>
      <sz val="8"/>
      <color indexed="9"/>
      <name val="Calibri"/>
      <family val="2"/>
    </font>
    <font>
      <b/>
      <sz val="8"/>
      <name val="Times New Roman"/>
      <family val="1"/>
    </font>
    <font>
      <b/>
      <sz val="18"/>
      <color indexed="56"/>
      <name val="Cambria"/>
      <family val="2"/>
    </font>
    <font>
      <b/>
      <sz val="9"/>
      <name val="Times New Roman"/>
      <family val="1"/>
    </font>
    <font>
      <b/>
      <sz val="10"/>
      <color theme="1"/>
      <name val="Times New Roman"/>
      <family val="1"/>
    </font>
    <font>
      <b/>
      <sz val="10"/>
      <name val="MS Sans Serif"/>
      <family val="2"/>
    </font>
  </fonts>
  <fills count="4">
    <fill>
      <patternFill patternType="none"/>
    </fill>
    <fill>
      <patternFill patternType="gray125"/>
    </fill>
    <fill>
      <patternFill patternType="solid">
        <fgColor indexed="9"/>
        <bgColor indexed="64"/>
      </patternFill>
    </fill>
    <fill>
      <patternFill patternType="solid">
        <fgColor indexed="55"/>
      </patternFill>
    </fill>
  </fills>
  <borders count="6">
    <border>
      <left/>
      <right/>
      <top/>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s>
  <cellStyleXfs count="6">
    <xf numFmtId="0" fontId="0" fillId="0" borderId="0"/>
    <xf numFmtId="0" fontId="1" fillId="0" borderId="0"/>
    <xf numFmtId="0" fontId="15" fillId="0" borderId="0"/>
    <xf numFmtId="0" fontId="29" fillId="3" borderId="4" applyNumberFormat="0" applyAlignment="0" applyProtection="0"/>
    <xf numFmtId="0" fontId="31" fillId="0" borderId="0" applyNumberFormat="0" applyFill="0" applyBorder="0" applyAlignment="0" applyProtection="0"/>
    <xf numFmtId="0" fontId="34" fillId="0" borderId="3">
      <alignment horizontal="center"/>
    </xf>
  </cellStyleXfs>
  <cellXfs count="91">
    <xf numFmtId="0" fontId="0" fillId="0" borderId="0" xfId="0"/>
    <xf numFmtId="0" fontId="3" fillId="0" borderId="0" xfId="1" applyFont="1"/>
    <xf numFmtId="0" fontId="4" fillId="0" borderId="0" xfId="1" applyFont="1"/>
    <xf numFmtId="165" fontId="3" fillId="0" borderId="0" xfId="1" applyNumberFormat="1" applyFont="1"/>
    <xf numFmtId="0" fontId="6" fillId="0" borderId="0" xfId="1" applyFont="1" applyAlignment="1">
      <alignment horizontal="center" vertical="center"/>
    </xf>
    <xf numFmtId="165" fontId="7" fillId="0" borderId="0" xfId="1" applyNumberFormat="1" applyFont="1" applyAlignment="1">
      <alignment horizontal="right" vertical="center"/>
    </xf>
    <xf numFmtId="164" fontId="8" fillId="0" borderId="0" xfId="1" applyNumberFormat="1" applyFont="1" applyAlignment="1">
      <alignment horizontal="center" vertical="center"/>
    </xf>
    <xf numFmtId="164" fontId="8" fillId="0" borderId="0" xfId="1" applyNumberFormat="1" applyFont="1" applyAlignment="1">
      <alignment horizontal="left" vertical="center"/>
    </xf>
    <xf numFmtId="164" fontId="9" fillId="0" borderId="0" xfId="1" applyNumberFormat="1" applyFont="1" applyAlignment="1">
      <alignment horizontal="left" vertical="center"/>
    </xf>
    <xf numFmtId="165" fontId="10" fillId="0" borderId="0" xfId="1" applyNumberFormat="1" applyFont="1" applyAlignment="1">
      <alignment horizontal="center" vertical="center"/>
    </xf>
    <xf numFmtId="165" fontId="11" fillId="0" borderId="0" xfId="1" applyNumberFormat="1" applyFont="1" applyAlignment="1">
      <alignment horizontal="center" vertical="center"/>
    </xf>
    <xf numFmtId="165" fontId="11" fillId="0" borderId="0" xfId="1" applyNumberFormat="1" applyFont="1" applyAlignment="1">
      <alignment horizontal="left" vertical="center"/>
    </xf>
    <xf numFmtId="0" fontId="9" fillId="0" borderId="0" xfId="1" applyFont="1"/>
    <xf numFmtId="165" fontId="9" fillId="0" borderId="0" xfId="1" applyNumberFormat="1" applyFont="1"/>
    <xf numFmtId="164" fontId="12" fillId="0" borderId="0" xfId="1" applyNumberFormat="1" applyFont="1" applyAlignment="1">
      <alignment horizontal="left" vertical="center"/>
    </xf>
    <xf numFmtId="0" fontId="9" fillId="0" borderId="0" xfId="1" applyFont="1" applyAlignment="1">
      <alignment horizontal="left"/>
    </xf>
    <xf numFmtId="0" fontId="5" fillId="0" borderId="0" xfId="1" applyFont="1" applyAlignment="1">
      <alignment horizontal="left"/>
    </xf>
    <xf numFmtId="164" fontId="3" fillId="0" borderId="0" xfId="1" applyNumberFormat="1" applyFont="1" applyAlignment="1">
      <alignment horizontal="right" vertical="center"/>
    </xf>
    <xf numFmtId="0" fontId="3" fillId="0" borderId="0" xfId="1" applyFont="1" applyAlignment="1">
      <alignment horizontal="left"/>
    </xf>
    <xf numFmtId="165" fontId="3" fillId="0" borderId="0" xfId="1" applyNumberFormat="1" applyFont="1" applyAlignment="1">
      <alignment vertical="center"/>
    </xf>
    <xf numFmtId="164" fontId="3" fillId="0" borderId="0" xfId="1" applyNumberFormat="1" applyFont="1" applyAlignment="1">
      <alignment horizontal="left" vertical="center"/>
    </xf>
    <xf numFmtId="0" fontId="13" fillId="0" borderId="0" xfId="1" applyFont="1" applyAlignment="1">
      <alignment horizontal="left"/>
    </xf>
    <xf numFmtId="165" fontId="14" fillId="0" borderId="0" xfId="1" applyNumberFormat="1" applyFont="1"/>
    <xf numFmtId="0" fontId="10" fillId="0" borderId="0" xfId="1" applyFont="1"/>
    <xf numFmtId="164" fontId="3" fillId="0" borderId="0" xfId="1" applyNumberFormat="1" applyFont="1" applyAlignment="1">
      <alignment vertical="center"/>
    </xf>
    <xf numFmtId="0" fontId="8" fillId="0" borderId="0" xfId="1" applyFont="1" applyAlignment="1">
      <alignment horizontal="left"/>
    </xf>
    <xf numFmtId="10" fontId="9" fillId="0" borderId="0" xfId="1" applyNumberFormat="1" applyFont="1"/>
    <xf numFmtId="166" fontId="3" fillId="0" borderId="0" xfId="0" applyNumberFormat="1" applyFont="1" applyAlignment="1">
      <alignment horizontal="right" vertical="center"/>
    </xf>
    <xf numFmtId="165" fontId="3" fillId="0" borderId="0" xfId="1" applyNumberFormat="1" applyFont="1" applyAlignment="1">
      <alignment horizontal="right" vertical="center"/>
    </xf>
    <xf numFmtId="165" fontId="3" fillId="0" borderId="1" xfId="1" applyNumberFormat="1" applyFont="1" applyBorder="1" applyAlignment="1">
      <alignment vertical="center"/>
    </xf>
    <xf numFmtId="43" fontId="9" fillId="0" borderId="0" xfId="1" applyNumberFormat="1" applyFont="1"/>
    <xf numFmtId="165" fontId="3" fillId="0" borderId="1" xfId="1" applyNumberFormat="1" applyFont="1" applyBorder="1" applyAlignment="1">
      <alignment horizontal="right" vertical="center"/>
    </xf>
    <xf numFmtId="0" fontId="16" fillId="0" borderId="0" xfId="1" applyFont="1" applyAlignment="1">
      <alignment horizontal="left"/>
    </xf>
    <xf numFmtId="165" fontId="9" fillId="0" borderId="0" xfId="1" applyNumberFormat="1" applyFont="1" applyAlignment="1">
      <alignment horizontal="center"/>
    </xf>
    <xf numFmtId="43" fontId="4" fillId="0" borderId="0" xfId="1" applyNumberFormat="1" applyFont="1"/>
    <xf numFmtId="164" fontId="13" fillId="0" borderId="0" xfId="1" applyNumberFormat="1" applyFont="1" applyAlignment="1">
      <alignment horizontal="left"/>
    </xf>
    <xf numFmtId="43" fontId="3" fillId="0" borderId="0" xfId="1" applyNumberFormat="1" applyFont="1"/>
    <xf numFmtId="0" fontId="17" fillId="0" borderId="0" xfId="1" applyFont="1"/>
    <xf numFmtId="165" fontId="3" fillId="0" borderId="1" xfId="1" applyNumberFormat="1" applyFont="1" applyBorder="1"/>
    <xf numFmtId="165" fontId="3" fillId="0" borderId="0" xfId="1" applyNumberFormat="1" applyFont="1" applyAlignment="1">
      <alignment horizontal="left"/>
    </xf>
    <xf numFmtId="164" fontId="12" fillId="0" borderId="0" xfId="1" applyNumberFormat="1" applyFont="1" applyAlignment="1">
      <alignment horizontal="left" vertical="center" wrapText="1"/>
    </xf>
    <xf numFmtId="164" fontId="10" fillId="0" borderId="0" xfId="1" applyNumberFormat="1" applyFont="1" applyAlignment="1">
      <alignment horizontal="left" vertical="center"/>
    </xf>
    <xf numFmtId="165" fontId="12" fillId="0" borderId="2" xfId="1" applyNumberFormat="1" applyFont="1" applyBorder="1" applyAlignment="1">
      <alignment vertical="center"/>
    </xf>
    <xf numFmtId="165" fontId="10" fillId="0" borderId="0" xfId="1" applyNumberFormat="1" applyFont="1" applyAlignment="1">
      <alignment vertical="center"/>
    </xf>
    <xf numFmtId="43" fontId="9" fillId="0" borderId="0" xfId="1" applyNumberFormat="1" applyFont="1" applyAlignment="1">
      <alignment horizontal="left"/>
    </xf>
    <xf numFmtId="43" fontId="7" fillId="0" borderId="0" xfId="1" applyNumberFormat="1" applyFont="1"/>
    <xf numFmtId="0" fontId="2" fillId="0" borderId="0" xfId="1" applyFont="1" applyAlignment="1">
      <alignment horizontal="left"/>
    </xf>
    <xf numFmtId="165" fontId="17" fillId="0" borderId="0" xfId="1" applyNumberFormat="1" applyFont="1"/>
    <xf numFmtId="43" fontId="19" fillId="0" borderId="0" xfId="1" applyNumberFormat="1" applyFont="1"/>
    <xf numFmtId="0" fontId="20" fillId="0" borderId="0" xfId="1" applyFont="1"/>
    <xf numFmtId="43" fontId="17" fillId="0" borderId="0" xfId="1" applyNumberFormat="1" applyFont="1"/>
    <xf numFmtId="0" fontId="7" fillId="0" borderId="0" xfId="1" applyFont="1"/>
    <xf numFmtId="0" fontId="21" fillId="0" borderId="0" xfId="1" applyFont="1" applyAlignment="1">
      <alignment vertical="center"/>
    </xf>
    <xf numFmtId="166" fontId="22" fillId="0" borderId="0" xfId="0" applyNumberFormat="1" applyFont="1" applyAlignment="1">
      <alignment horizontal="right" vertical="center"/>
    </xf>
    <xf numFmtId="44" fontId="17" fillId="0" borderId="0" xfId="1" applyNumberFormat="1" applyFont="1"/>
    <xf numFmtId="164" fontId="9" fillId="0" borderId="0" xfId="1" applyNumberFormat="1" applyFont="1"/>
    <xf numFmtId="44" fontId="9" fillId="0" borderId="0" xfId="1" applyNumberFormat="1" applyFont="1"/>
    <xf numFmtId="0" fontId="9" fillId="0" borderId="0" xfId="1" applyFont="1" applyAlignment="1">
      <alignment vertical="center"/>
    </xf>
    <xf numFmtId="164" fontId="9" fillId="0" borderId="0" xfId="1" applyNumberFormat="1" applyFont="1" applyAlignment="1">
      <alignment horizontal="left"/>
    </xf>
    <xf numFmtId="0" fontId="24" fillId="0" borderId="0" xfId="2" applyFont="1"/>
    <xf numFmtId="0" fontId="25" fillId="0" borderId="0" xfId="2" applyFont="1"/>
    <xf numFmtId="0" fontId="27" fillId="0" borderId="0" xfId="2" applyFont="1"/>
    <xf numFmtId="165" fontId="28" fillId="0" borderId="0" xfId="2" applyNumberFormat="1" applyFont="1"/>
    <xf numFmtId="0" fontId="16" fillId="0" borderId="0" xfId="2" applyFont="1"/>
    <xf numFmtId="165" fontId="25" fillId="0" borderId="0" xfId="2" applyNumberFormat="1" applyFont="1"/>
    <xf numFmtId="0" fontId="30" fillId="0" borderId="0" xfId="2" applyFont="1"/>
    <xf numFmtId="165" fontId="25" fillId="0" borderId="0" xfId="2" applyNumberFormat="1" applyFont="1" applyAlignment="1">
      <alignment horizontal="right" vertical="center"/>
    </xf>
    <xf numFmtId="0" fontId="19" fillId="0" borderId="0" xfId="2" applyFont="1"/>
    <xf numFmtId="165" fontId="25" fillId="0" borderId="1" xfId="2" applyNumberFormat="1" applyFont="1" applyBorder="1" applyAlignment="1">
      <alignment horizontal="right" vertical="center"/>
    </xf>
    <xf numFmtId="165" fontId="25" fillId="0" borderId="1" xfId="2" applyNumberFormat="1" applyFont="1" applyBorder="1"/>
    <xf numFmtId="165" fontId="24" fillId="0" borderId="0" xfId="2" applyNumberFormat="1" applyFont="1"/>
    <xf numFmtId="165" fontId="32" fillId="0" borderId="1" xfId="2" applyNumberFormat="1" applyFont="1" applyBorder="1"/>
    <xf numFmtId="0" fontId="33" fillId="0" borderId="0" xfId="2" applyFont="1"/>
    <xf numFmtId="164" fontId="25" fillId="0" borderId="0" xfId="1" applyNumberFormat="1" applyFont="1" applyAlignment="1">
      <alignment horizontal="left" vertical="center" wrapText="1"/>
    </xf>
    <xf numFmtId="165" fontId="32" fillId="0" borderId="3" xfId="2" applyNumberFormat="1" applyFont="1" applyBorder="1"/>
    <xf numFmtId="165" fontId="32" fillId="0" borderId="0" xfId="2" applyNumberFormat="1" applyFont="1"/>
    <xf numFmtId="165" fontId="32" fillId="0" borderId="5" xfId="2" applyNumberFormat="1" applyFont="1" applyBorder="1"/>
    <xf numFmtId="0" fontId="14" fillId="2" borderId="0" xfId="2" applyFont="1" applyFill="1"/>
    <xf numFmtId="167" fontId="14" fillId="0" borderId="0" xfId="2" applyNumberFormat="1" applyFont="1"/>
    <xf numFmtId="167" fontId="14" fillId="2" borderId="0" xfId="2" applyNumberFormat="1" applyFont="1" applyFill="1"/>
    <xf numFmtId="0" fontId="24" fillId="2" borderId="0" xfId="2" applyFont="1" applyFill="1"/>
    <xf numFmtId="165" fontId="24" fillId="2" borderId="0" xfId="2" applyNumberFormat="1" applyFont="1" applyFill="1"/>
    <xf numFmtId="0" fontId="24" fillId="2" borderId="0" xfId="2" applyFont="1" applyFill="1" applyAlignment="1">
      <alignment horizontal="center" vertical="center" wrapText="1"/>
    </xf>
    <xf numFmtId="44" fontId="3" fillId="0" borderId="0" xfId="0" applyNumberFormat="1" applyFont="1"/>
    <xf numFmtId="164" fontId="2" fillId="2" borderId="0" xfId="1" applyNumberFormat="1" applyFont="1" applyFill="1" applyAlignment="1">
      <alignment horizontal="center" vertical="center"/>
    </xf>
    <xf numFmtId="164" fontId="2" fillId="0" borderId="0" xfId="1" applyNumberFormat="1" applyFont="1" applyAlignment="1">
      <alignment horizontal="center" vertical="center"/>
    </xf>
    <xf numFmtId="164" fontId="5" fillId="2" borderId="0" xfId="1" applyNumberFormat="1" applyFont="1" applyFill="1" applyAlignment="1">
      <alignment horizontal="center" vertical="center"/>
    </xf>
    <xf numFmtId="164" fontId="18" fillId="0" borderId="0" xfId="1" applyNumberFormat="1" applyFont="1" applyAlignment="1">
      <alignment horizontal="left" vertical="center" wrapText="1"/>
    </xf>
    <xf numFmtId="0" fontId="23" fillId="2" borderId="0" xfId="2" applyFont="1" applyFill="1" applyAlignment="1">
      <alignment horizontal="center"/>
    </xf>
    <xf numFmtId="0" fontId="23" fillId="2" borderId="0" xfId="2" applyFont="1" applyFill="1" applyAlignment="1" applyProtection="1">
      <alignment horizontal="center"/>
      <protection locked="0"/>
    </xf>
    <xf numFmtId="0" fontId="26" fillId="2" borderId="0" xfId="2" applyFont="1" applyFill="1" applyAlignment="1">
      <alignment horizontal="center"/>
    </xf>
  </cellXfs>
  <cellStyles count="6">
    <cellStyle name="Celda de comprobación 2" xfId="3" xr:uid="{E4FACA90-04E8-4DC1-9257-F1D9A30BBB9E}"/>
    <cellStyle name="Normal" xfId="0" builtinId="0"/>
    <cellStyle name="Normal_ESTADOS FINANCIEROS REEXPRESADOS" xfId="1" xr:uid="{ADE44401-A12A-479D-A2E2-44FA12B64053}"/>
    <cellStyle name="Normal_Libro2" xfId="2" xr:uid="{CBBB1C69-D07E-4311-8F13-543E19D1168D}"/>
    <cellStyle name="PSHeading" xfId="5" xr:uid="{A47A1068-277F-49D6-AAB0-E7D6163BB483}"/>
    <cellStyle name="Título 4" xfId="4" xr:uid="{3A5B5893-5FDC-4C7B-AA41-6DA96FD1F6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12</xdr:col>
      <xdr:colOff>3638</xdr:colOff>
      <xdr:row>51</xdr:row>
      <xdr:rowOff>1616</xdr:rowOff>
    </xdr:from>
    <xdr:to>
      <xdr:col>12</xdr:col>
      <xdr:colOff>3638</xdr:colOff>
      <xdr:row>52</xdr:row>
      <xdr:rowOff>102677</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5327458" y="9549476"/>
          <a:ext cx="0" cy="26108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ES" sz="800" b="0" i="0" strike="noStrike">
              <a:solidFill>
                <a:srgbClr val="000000"/>
              </a:solidFill>
              <a:latin typeface="Times New Roman"/>
              <a:cs typeface="Times New Roman"/>
            </a:rPr>
            <a:t>LUIS ROBERTO GONZÀLEZ AMAYA</a:t>
          </a:r>
        </a:p>
        <a:p>
          <a:pPr algn="ctr" rtl="1">
            <a:defRPr sz="1000"/>
          </a:pPr>
          <a:r>
            <a:rPr lang="es-ES" sz="800" b="0" i="0" strike="noStrike">
              <a:solidFill>
                <a:srgbClr val="000000"/>
              </a:solidFill>
              <a:latin typeface="Times New Roman"/>
              <a:cs typeface="Times New Roman"/>
            </a:rPr>
            <a:t>REPRESENTANTE LEGAL</a:t>
          </a:r>
          <a:endParaRPr lang="es-ES" sz="1000" b="0" i="0" strike="noStrike">
            <a:solidFill>
              <a:srgbClr val="000000"/>
            </a:solidFill>
            <a:latin typeface="Sylfaen"/>
          </a:endParaRPr>
        </a:p>
        <a:p>
          <a:pPr algn="ctr" rtl="1">
            <a:defRPr sz="1000"/>
          </a:pPr>
          <a:endParaRPr lang="es-ES" sz="1000" b="0" i="0" strike="noStrike">
            <a:solidFill>
              <a:srgbClr val="000000"/>
            </a:solidFill>
            <a:latin typeface="Sylfaen"/>
          </a:endParaRPr>
        </a:p>
      </xdr:txBody>
    </xdr:sp>
    <xdr:clientData/>
  </xdr:twoCellAnchor>
  <mc:AlternateContent xmlns:mc="http://schemas.openxmlformats.org/markup-compatibility/2006">
    <mc:Choice xmlns:a14="http://schemas.microsoft.com/office/drawing/2010/main" Requires="a14">
      <xdr:twoCellAnchor>
        <xdr:from>
          <xdr:col>0</xdr:col>
          <xdr:colOff>83820</xdr:colOff>
          <xdr:row>0</xdr:row>
          <xdr:rowOff>83820</xdr:rowOff>
        </xdr:from>
        <xdr:to>
          <xdr:col>0</xdr:col>
          <xdr:colOff>1402080</xdr:colOff>
          <xdr:row>4</xdr:row>
          <xdr:rowOff>121920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1135804</xdr:colOff>
      <xdr:row>52</xdr:row>
      <xdr:rowOff>173468</xdr:rowOff>
    </xdr:from>
    <xdr:to>
      <xdr:col>1</xdr:col>
      <xdr:colOff>13855</xdr:colOff>
      <xdr:row>55</xdr:row>
      <xdr:rowOff>113333</xdr:rowOff>
    </xdr:to>
    <xdr:sp macro="" textlink="">
      <xdr:nvSpPr>
        <xdr:cNvPr id="9" name="Rectángulo: esquinas redondeadas 8">
          <a:extLst>
            <a:ext uri="{FF2B5EF4-FFF2-40B4-BE49-F238E27FC236}">
              <a16:creationId xmlns:a16="http://schemas.microsoft.com/office/drawing/2014/main" id="{00000000-0008-0000-0000-000009000000}"/>
            </a:ext>
          </a:extLst>
        </xdr:cNvPr>
        <xdr:cNvSpPr/>
      </xdr:nvSpPr>
      <xdr:spPr bwMode="auto">
        <a:xfrm>
          <a:off x="1135804" y="9881348"/>
          <a:ext cx="2444211" cy="465645"/>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1000"/>
            </a:lnSpc>
          </a:pPr>
          <a:r>
            <a:rPr lang="es-SV" sz="1100" baseline="0">
              <a:latin typeface="Times New Roman" panose="02020603050405020304" pitchFamily="18" charset="0"/>
              <a:cs typeface="Times New Roman" panose="02020603050405020304" pitchFamily="18" charset="0"/>
            </a:rPr>
            <a:t>Oscar Manuel Juarez Rosales</a:t>
          </a:r>
        </a:p>
        <a:p>
          <a:pPr algn="ctr">
            <a:lnSpc>
              <a:spcPts val="1100"/>
            </a:lnSpc>
          </a:pPr>
          <a:r>
            <a:rPr lang="es-SV" sz="1100" baseline="0">
              <a:latin typeface="Times New Roman" panose="02020603050405020304" pitchFamily="18" charset="0"/>
              <a:cs typeface="Times New Roman" panose="02020603050405020304" pitchFamily="18" charset="0"/>
            </a:rPr>
            <a:t>Contador General</a:t>
          </a:r>
        </a:p>
        <a:p>
          <a:pPr algn="ctr">
            <a:lnSpc>
              <a:spcPts val="900"/>
            </a:lnSpc>
          </a:pPr>
          <a:r>
            <a:rPr lang="es-SV" sz="1100" baseline="0">
              <a:latin typeface="Times New Roman" panose="02020603050405020304" pitchFamily="18" charset="0"/>
              <a:cs typeface="Times New Roman" panose="02020603050405020304" pitchFamily="18" charset="0"/>
            </a:rPr>
            <a:t>N° 5975</a:t>
          </a:r>
          <a:endParaRPr lang="es-SV" sz="1100">
            <a:latin typeface="Times New Roman" panose="02020603050405020304" pitchFamily="18" charset="0"/>
            <a:cs typeface="Times New Roman" panose="02020603050405020304" pitchFamily="18" charset="0"/>
          </a:endParaRPr>
        </a:p>
      </xdr:txBody>
    </xdr:sp>
    <xdr:clientData/>
  </xdr:twoCellAnchor>
  <xdr:twoCellAnchor>
    <xdr:from>
      <xdr:col>7</xdr:col>
      <xdr:colOff>690130</xdr:colOff>
      <xdr:row>52</xdr:row>
      <xdr:rowOff>150476</xdr:rowOff>
    </xdr:from>
    <xdr:to>
      <xdr:col>10</xdr:col>
      <xdr:colOff>826385</xdr:colOff>
      <xdr:row>55</xdr:row>
      <xdr:rowOff>74939</xdr:rowOff>
    </xdr:to>
    <xdr:sp macro="" textlink="">
      <xdr:nvSpPr>
        <xdr:cNvPr id="10" name="Rectángulo: esquinas redondeadas 9">
          <a:extLst>
            <a:ext uri="{FF2B5EF4-FFF2-40B4-BE49-F238E27FC236}">
              <a16:creationId xmlns:a16="http://schemas.microsoft.com/office/drawing/2014/main" id="{00000000-0008-0000-0000-00000A000000}"/>
            </a:ext>
          </a:extLst>
        </xdr:cNvPr>
        <xdr:cNvSpPr/>
      </xdr:nvSpPr>
      <xdr:spPr bwMode="auto">
        <a:xfrm>
          <a:off x="12021070" y="9858356"/>
          <a:ext cx="2361295" cy="450243"/>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s-SV" sz="1100" baseline="0">
              <a:latin typeface="Times New Roman" panose="02020603050405020304" pitchFamily="18" charset="0"/>
              <a:cs typeface="Times New Roman" panose="02020603050405020304" pitchFamily="18" charset="0"/>
            </a:rPr>
            <a:t>Jorge Alberto Canizales Mendoza</a:t>
          </a:r>
        </a:p>
        <a:p>
          <a:pPr algn="ctr"/>
          <a:r>
            <a:rPr lang="es-SV" sz="1100" baseline="0">
              <a:latin typeface="Times New Roman" panose="02020603050405020304" pitchFamily="18" charset="0"/>
              <a:cs typeface="Times New Roman" panose="02020603050405020304" pitchFamily="18" charset="0"/>
            </a:rPr>
            <a:t>Gerente Financiero</a:t>
          </a:r>
          <a:endParaRPr lang="es-SV" sz="1100">
            <a:latin typeface="Times New Roman" panose="02020603050405020304" pitchFamily="18" charset="0"/>
            <a:cs typeface="Times New Roman" panose="02020603050405020304" pitchFamily="18" charset="0"/>
          </a:endParaRPr>
        </a:p>
      </xdr:txBody>
    </xdr:sp>
    <xdr:clientData/>
  </xdr:twoCellAnchor>
  <xdr:twoCellAnchor>
    <xdr:from>
      <xdr:col>7</xdr:col>
      <xdr:colOff>608965</xdr:colOff>
      <xdr:row>46</xdr:row>
      <xdr:rowOff>1255</xdr:rowOff>
    </xdr:from>
    <xdr:to>
      <xdr:col>10</xdr:col>
      <xdr:colOff>836214</xdr:colOff>
      <xdr:row>48</xdr:row>
      <xdr:rowOff>115357</xdr:rowOff>
    </xdr:to>
    <xdr:sp macro="" textlink="">
      <xdr:nvSpPr>
        <xdr:cNvPr id="11" name="Rectángulo: esquinas redondeadas 10">
          <a:extLst>
            <a:ext uri="{FF2B5EF4-FFF2-40B4-BE49-F238E27FC236}">
              <a16:creationId xmlns:a16="http://schemas.microsoft.com/office/drawing/2014/main" id="{00000000-0008-0000-0000-00000B000000}"/>
            </a:ext>
          </a:extLst>
        </xdr:cNvPr>
        <xdr:cNvSpPr/>
      </xdr:nvSpPr>
      <xdr:spPr bwMode="auto">
        <a:xfrm>
          <a:off x="11939905" y="8749015"/>
          <a:ext cx="2452289" cy="434142"/>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s-SV" sz="1100" baseline="0">
              <a:latin typeface="Times New Roman" panose="02020603050405020304" pitchFamily="18" charset="0"/>
              <a:cs typeface="Times New Roman" panose="02020603050405020304" pitchFamily="18" charset="0"/>
            </a:rPr>
            <a:t>Secretario de Junta directiva</a:t>
          </a:r>
        </a:p>
        <a:p>
          <a:pPr algn="ctr"/>
          <a:r>
            <a:rPr lang="es-SV" sz="1100" baseline="0">
              <a:latin typeface="Times New Roman" panose="02020603050405020304" pitchFamily="18" charset="0"/>
              <a:cs typeface="Times New Roman" panose="02020603050405020304" pitchFamily="18" charset="0"/>
            </a:rPr>
            <a:t>Jose Adan Cuadra </a:t>
          </a:r>
          <a:endParaRPr lang="es-SV" sz="1100">
            <a:latin typeface="Times New Roman" panose="02020603050405020304" pitchFamily="18" charset="0"/>
            <a:cs typeface="Times New Roman" panose="02020603050405020304" pitchFamily="18" charset="0"/>
          </a:endParaRPr>
        </a:p>
      </xdr:txBody>
    </xdr:sp>
    <xdr:clientData/>
  </xdr:twoCellAnchor>
  <xdr:twoCellAnchor>
    <xdr:from>
      <xdr:col>0</xdr:col>
      <xdr:colOff>1102678</xdr:colOff>
      <xdr:row>46</xdr:row>
      <xdr:rowOff>9745</xdr:rowOff>
    </xdr:from>
    <xdr:to>
      <xdr:col>1</xdr:col>
      <xdr:colOff>910</xdr:colOff>
      <xdr:row>49</xdr:row>
      <xdr:rowOff>2926</xdr:rowOff>
    </xdr:to>
    <xdr:sp macro="" textlink="">
      <xdr:nvSpPr>
        <xdr:cNvPr id="12" name="Rectángulo: esquinas redondeadas 11">
          <a:extLst>
            <a:ext uri="{FF2B5EF4-FFF2-40B4-BE49-F238E27FC236}">
              <a16:creationId xmlns:a16="http://schemas.microsoft.com/office/drawing/2014/main" id="{00000000-0008-0000-0000-00000C000000}"/>
            </a:ext>
          </a:extLst>
        </xdr:cNvPr>
        <xdr:cNvSpPr/>
      </xdr:nvSpPr>
      <xdr:spPr bwMode="auto">
        <a:xfrm>
          <a:off x="1102678" y="8757505"/>
          <a:ext cx="2464392" cy="473241"/>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1000"/>
            </a:lnSpc>
          </a:pPr>
          <a:r>
            <a:rPr lang="es-SV" sz="1100" baseline="0">
              <a:latin typeface="Times New Roman" panose="02020603050405020304" pitchFamily="18" charset="0"/>
              <a:cs typeface="Times New Roman" panose="02020603050405020304" pitchFamily="18" charset="0"/>
            </a:rPr>
            <a:t>Luis Roberto Gonzalez Amaya</a:t>
          </a:r>
        </a:p>
        <a:p>
          <a:pPr algn="ctr">
            <a:lnSpc>
              <a:spcPts val="1100"/>
            </a:lnSpc>
          </a:pPr>
          <a:r>
            <a:rPr lang="es-SV" sz="1100" baseline="0">
              <a:latin typeface="Times New Roman" panose="02020603050405020304" pitchFamily="18" charset="0"/>
              <a:cs typeface="Times New Roman" panose="02020603050405020304" pitchFamily="18" charset="0"/>
            </a:rPr>
            <a:t>Presidente de Junta directiva</a:t>
          </a:r>
          <a:endParaRPr lang="es-SV" sz="110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30480</xdr:colOff>
          <xdr:row>0</xdr:row>
          <xdr:rowOff>45720</xdr:rowOff>
        </xdr:from>
        <xdr:to>
          <xdr:col>0</xdr:col>
          <xdr:colOff>853440</xdr:colOff>
          <xdr:row>3</xdr:row>
          <xdr:rowOff>30480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0</xdr:colOff>
      <xdr:row>63</xdr:row>
      <xdr:rowOff>127364</xdr:rowOff>
    </xdr:from>
    <xdr:to>
      <xdr:col>1</xdr:col>
      <xdr:colOff>1759</xdr:colOff>
      <xdr:row>67</xdr:row>
      <xdr:rowOff>5753</xdr:rowOff>
    </xdr:to>
    <xdr:sp macro="" textlink="">
      <xdr:nvSpPr>
        <xdr:cNvPr id="2" name="Rectángulo: esquinas redondeadas 1">
          <a:extLst>
            <a:ext uri="{FF2B5EF4-FFF2-40B4-BE49-F238E27FC236}">
              <a16:creationId xmlns:a16="http://schemas.microsoft.com/office/drawing/2014/main" id="{00000000-0008-0000-0100-000002000000}"/>
            </a:ext>
          </a:extLst>
        </xdr:cNvPr>
        <xdr:cNvSpPr/>
      </xdr:nvSpPr>
      <xdr:spPr>
        <a:xfrm>
          <a:off x="0" y="11824064"/>
          <a:ext cx="3567919" cy="57942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Luis Roberto Gonzalez Amaya</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Presidente</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 Junta Directiva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67</xdr:row>
      <xdr:rowOff>34079</xdr:rowOff>
    </xdr:from>
    <xdr:to>
      <xdr:col>1</xdr:col>
      <xdr:colOff>3738</xdr:colOff>
      <xdr:row>70</xdr:row>
      <xdr:rowOff>536</xdr:rowOff>
    </xdr:to>
    <xdr:sp macro="" textlink="">
      <xdr:nvSpPr>
        <xdr:cNvPr id="3" name="Rectángulo: esquinas redondeadas 2">
          <a:extLst>
            <a:ext uri="{FF2B5EF4-FFF2-40B4-BE49-F238E27FC236}">
              <a16:creationId xmlns:a16="http://schemas.microsoft.com/office/drawing/2014/main" id="{00000000-0008-0000-0100-000003000000}"/>
            </a:ext>
          </a:extLst>
        </xdr:cNvPr>
        <xdr:cNvSpPr/>
      </xdr:nvSpPr>
      <xdr:spPr>
        <a:xfrm>
          <a:off x="0" y="12431819"/>
          <a:ext cx="3569898" cy="4922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Oscar Manuel Juarez Rosales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Contador </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N° 5975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1142</xdr:colOff>
      <xdr:row>63</xdr:row>
      <xdr:rowOff>1349</xdr:rowOff>
    </xdr:from>
    <xdr:to>
      <xdr:col>5</xdr:col>
      <xdr:colOff>2478</xdr:colOff>
      <xdr:row>65</xdr:row>
      <xdr:rowOff>125623</xdr:rowOff>
    </xdr:to>
    <xdr:sp macro="" textlink="">
      <xdr:nvSpPr>
        <xdr:cNvPr id="4" name="Rectángulo: esquinas redondeadas 3">
          <a:extLst>
            <a:ext uri="{FF2B5EF4-FFF2-40B4-BE49-F238E27FC236}">
              <a16:creationId xmlns:a16="http://schemas.microsoft.com/office/drawing/2014/main" id="{00000000-0008-0000-0100-000004000000}"/>
            </a:ext>
          </a:extLst>
        </xdr:cNvPr>
        <xdr:cNvSpPr/>
      </xdr:nvSpPr>
      <xdr:spPr>
        <a:xfrm>
          <a:off x="4435982" y="11698049"/>
          <a:ext cx="2073976" cy="4747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Juan Carlos Flores Elias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Gerente General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39063</xdr:colOff>
      <xdr:row>66</xdr:row>
      <xdr:rowOff>114779</xdr:rowOff>
    </xdr:from>
    <xdr:to>
      <xdr:col>5</xdr:col>
      <xdr:colOff>8191</xdr:colOff>
      <xdr:row>69</xdr:row>
      <xdr:rowOff>3630</xdr:rowOff>
    </xdr:to>
    <xdr:sp macro="" textlink="">
      <xdr:nvSpPr>
        <xdr:cNvPr id="5" name="Rectángulo: esquinas redondeadas 4">
          <a:extLst>
            <a:ext uri="{FF2B5EF4-FFF2-40B4-BE49-F238E27FC236}">
              <a16:creationId xmlns:a16="http://schemas.microsoft.com/office/drawing/2014/main" id="{00000000-0008-0000-0100-000005000000}"/>
            </a:ext>
          </a:extLst>
        </xdr:cNvPr>
        <xdr:cNvSpPr/>
      </xdr:nvSpPr>
      <xdr:spPr>
        <a:xfrm>
          <a:off x="4473903" y="12337259"/>
          <a:ext cx="2041768" cy="4146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Jorge Alberto Caanizales Mendoza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Gerente Financiero </a:t>
          </a:r>
        </a:p>
      </xdr:txBody>
    </xdr:sp>
    <xdr:clientData/>
  </xdr:twoCellAnchor>
  <xdr:twoCellAnchor>
    <xdr:from>
      <xdr:col>0</xdr:col>
      <xdr:colOff>299074</xdr:colOff>
      <xdr:row>48</xdr:row>
      <xdr:rowOff>67107</xdr:rowOff>
    </xdr:from>
    <xdr:to>
      <xdr:col>0</xdr:col>
      <xdr:colOff>2104294</xdr:colOff>
      <xdr:row>50</xdr:row>
      <xdr:rowOff>111368</xdr:rowOff>
    </xdr:to>
    <xdr:sp macro="" textlink="">
      <xdr:nvSpPr>
        <xdr:cNvPr id="7" name="Rectángulo: esquinas redondeadas 6">
          <a:extLst>
            <a:ext uri="{FF2B5EF4-FFF2-40B4-BE49-F238E27FC236}">
              <a16:creationId xmlns:a16="http://schemas.microsoft.com/office/drawing/2014/main" id="{00000000-0008-0000-0100-000007000000}"/>
            </a:ext>
          </a:extLst>
        </xdr:cNvPr>
        <xdr:cNvSpPr/>
      </xdr:nvSpPr>
      <xdr:spPr bwMode="auto">
        <a:xfrm>
          <a:off x="299074" y="9112047"/>
          <a:ext cx="1805220" cy="394781"/>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900"/>
            </a:lnSpc>
          </a:pPr>
          <a:r>
            <a:rPr lang="es-SV" sz="900" baseline="0">
              <a:latin typeface="Times New Roman" panose="02020603050405020304" pitchFamily="18" charset="0"/>
              <a:cs typeface="Times New Roman" panose="02020603050405020304" pitchFamily="18" charset="0"/>
            </a:rPr>
            <a:t>Oscar Manuel Juarez Rosales</a:t>
          </a:r>
        </a:p>
        <a:p>
          <a:pPr algn="ctr">
            <a:lnSpc>
              <a:spcPts val="900"/>
            </a:lnSpc>
          </a:pPr>
          <a:r>
            <a:rPr lang="es-SV" sz="900" baseline="0">
              <a:latin typeface="Times New Roman" panose="02020603050405020304" pitchFamily="18" charset="0"/>
              <a:cs typeface="Times New Roman" panose="02020603050405020304" pitchFamily="18" charset="0"/>
            </a:rPr>
            <a:t>Contador General</a:t>
          </a:r>
        </a:p>
        <a:p>
          <a:pPr algn="ctr">
            <a:lnSpc>
              <a:spcPts val="800"/>
            </a:lnSpc>
          </a:pPr>
          <a:r>
            <a:rPr lang="es-SV" sz="900" baseline="0">
              <a:latin typeface="Times New Roman" panose="02020603050405020304" pitchFamily="18" charset="0"/>
              <a:cs typeface="Times New Roman" panose="02020603050405020304" pitchFamily="18" charset="0"/>
            </a:rPr>
            <a:t>N° 5975</a:t>
          </a:r>
          <a:endParaRPr lang="es-SV" sz="900">
            <a:latin typeface="Times New Roman" panose="02020603050405020304" pitchFamily="18" charset="0"/>
            <a:cs typeface="Times New Roman" panose="02020603050405020304" pitchFamily="18" charset="0"/>
          </a:endParaRPr>
        </a:p>
      </xdr:txBody>
    </xdr:sp>
    <xdr:clientData/>
  </xdr:twoCellAnchor>
  <xdr:twoCellAnchor>
    <xdr:from>
      <xdr:col>2</xdr:col>
      <xdr:colOff>239510</xdr:colOff>
      <xdr:row>49</xdr:row>
      <xdr:rowOff>182</xdr:rowOff>
    </xdr:from>
    <xdr:to>
      <xdr:col>4</xdr:col>
      <xdr:colOff>825943</xdr:colOff>
      <xdr:row>51</xdr:row>
      <xdr:rowOff>1475</xdr:rowOff>
    </xdr:to>
    <xdr:sp macro="" textlink="">
      <xdr:nvSpPr>
        <xdr:cNvPr id="8" name="Rectángulo: esquinas redondeadas 7">
          <a:extLst>
            <a:ext uri="{FF2B5EF4-FFF2-40B4-BE49-F238E27FC236}">
              <a16:creationId xmlns:a16="http://schemas.microsoft.com/office/drawing/2014/main" id="{00000000-0008-0000-0100-000008000000}"/>
            </a:ext>
          </a:extLst>
        </xdr:cNvPr>
        <xdr:cNvSpPr/>
      </xdr:nvSpPr>
      <xdr:spPr bwMode="auto">
        <a:xfrm>
          <a:off x="4674350" y="9220382"/>
          <a:ext cx="1767533" cy="351813"/>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800"/>
            </a:lnSpc>
          </a:pPr>
          <a:r>
            <a:rPr lang="es-SV" sz="900" baseline="0">
              <a:latin typeface="Times New Roman" panose="02020603050405020304" pitchFamily="18" charset="0"/>
              <a:cs typeface="Times New Roman" panose="02020603050405020304" pitchFamily="18" charset="0"/>
            </a:rPr>
            <a:t>Jorge Alberto Canizales Mendoza</a:t>
          </a:r>
        </a:p>
        <a:p>
          <a:pPr algn="ctr"/>
          <a:r>
            <a:rPr lang="es-SV" sz="900" baseline="0">
              <a:latin typeface="Times New Roman" panose="02020603050405020304" pitchFamily="18" charset="0"/>
              <a:cs typeface="Times New Roman" panose="02020603050405020304" pitchFamily="18" charset="0"/>
            </a:rPr>
            <a:t>Gerente Financiero</a:t>
          </a:r>
          <a:endParaRPr lang="es-SV" sz="900">
            <a:latin typeface="Times New Roman" panose="02020603050405020304" pitchFamily="18" charset="0"/>
            <a:cs typeface="Times New Roman" panose="02020603050405020304" pitchFamily="18" charset="0"/>
          </a:endParaRPr>
        </a:p>
      </xdr:txBody>
    </xdr:sp>
    <xdr:clientData/>
  </xdr:twoCellAnchor>
  <xdr:twoCellAnchor>
    <xdr:from>
      <xdr:col>2</xdr:col>
      <xdr:colOff>214386</xdr:colOff>
      <xdr:row>43</xdr:row>
      <xdr:rowOff>86149</xdr:rowOff>
    </xdr:from>
    <xdr:to>
      <xdr:col>4</xdr:col>
      <xdr:colOff>824158</xdr:colOff>
      <xdr:row>45</xdr:row>
      <xdr:rowOff>35170</xdr:rowOff>
    </xdr:to>
    <xdr:sp macro="" textlink="">
      <xdr:nvSpPr>
        <xdr:cNvPr id="9" name="Rectángulo: esquinas redondeadas 8">
          <a:extLst>
            <a:ext uri="{FF2B5EF4-FFF2-40B4-BE49-F238E27FC236}">
              <a16:creationId xmlns:a16="http://schemas.microsoft.com/office/drawing/2014/main" id="{00000000-0008-0000-0100-000009000000}"/>
            </a:ext>
          </a:extLst>
        </xdr:cNvPr>
        <xdr:cNvSpPr/>
      </xdr:nvSpPr>
      <xdr:spPr bwMode="auto">
        <a:xfrm>
          <a:off x="4649226" y="8239549"/>
          <a:ext cx="1790872" cy="291921"/>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r>
            <a:rPr lang="es-SV" sz="900">
              <a:latin typeface="Times New Roman" panose="02020603050405020304" pitchFamily="18" charset="0"/>
              <a:cs typeface="Times New Roman" panose="02020603050405020304" pitchFamily="18" charset="0"/>
            </a:rPr>
            <a:t>Jose</a:t>
          </a:r>
          <a:r>
            <a:rPr lang="es-SV" sz="900" baseline="0">
              <a:latin typeface="Times New Roman" panose="02020603050405020304" pitchFamily="18" charset="0"/>
              <a:cs typeface="Times New Roman" panose="02020603050405020304" pitchFamily="18" charset="0"/>
            </a:rPr>
            <a:t> Adan Cuadra</a:t>
          </a:r>
        </a:p>
        <a:p>
          <a:pPr algn="ctr"/>
          <a:r>
            <a:rPr lang="es-SV" sz="900" baseline="0">
              <a:latin typeface="Times New Roman" panose="02020603050405020304" pitchFamily="18" charset="0"/>
              <a:cs typeface="Times New Roman" panose="02020603050405020304" pitchFamily="18" charset="0"/>
            </a:rPr>
            <a:t>Secretario de Junta Directiva</a:t>
          </a:r>
          <a:endParaRPr lang="es-SV" sz="900">
            <a:latin typeface="Times New Roman" panose="02020603050405020304" pitchFamily="18" charset="0"/>
            <a:cs typeface="Times New Roman" panose="02020603050405020304" pitchFamily="18" charset="0"/>
          </a:endParaRPr>
        </a:p>
      </xdr:txBody>
    </xdr:sp>
    <xdr:clientData/>
  </xdr:twoCellAnchor>
  <xdr:twoCellAnchor>
    <xdr:from>
      <xdr:col>0</xdr:col>
      <xdr:colOff>269173</xdr:colOff>
      <xdr:row>43</xdr:row>
      <xdr:rowOff>37918</xdr:rowOff>
    </xdr:from>
    <xdr:to>
      <xdr:col>0</xdr:col>
      <xdr:colOff>2086059</xdr:colOff>
      <xdr:row>44</xdr:row>
      <xdr:rowOff>118016</xdr:rowOff>
    </xdr:to>
    <xdr:sp macro="" textlink="">
      <xdr:nvSpPr>
        <xdr:cNvPr id="10" name="Rectángulo: esquinas redondeadas 9">
          <a:extLst>
            <a:ext uri="{FF2B5EF4-FFF2-40B4-BE49-F238E27FC236}">
              <a16:creationId xmlns:a16="http://schemas.microsoft.com/office/drawing/2014/main" id="{00000000-0008-0000-0100-00000A000000}"/>
            </a:ext>
          </a:extLst>
        </xdr:cNvPr>
        <xdr:cNvSpPr/>
      </xdr:nvSpPr>
      <xdr:spPr bwMode="auto">
        <a:xfrm>
          <a:off x="269173" y="8191318"/>
          <a:ext cx="1816886" cy="255358"/>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algn="ctr">
            <a:lnSpc>
              <a:spcPts val="700"/>
            </a:lnSpc>
          </a:pPr>
          <a:r>
            <a:rPr lang="es-SV" sz="900" baseline="0">
              <a:latin typeface="Times New Roman" panose="02020603050405020304" pitchFamily="18" charset="0"/>
              <a:cs typeface="Times New Roman" panose="02020603050405020304" pitchFamily="18" charset="0"/>
            </a:rPr>
            <a:t>Luis Roberto Gonzalez Amaya</a:t>
          </a:r>
        </a:p>
        <a:p>
          <a:pPr algn="ctr">
            <a:lnSpc>
              <a:spcPts val="700"/>
            </a:lnSpc>
          </a:pPr>
          <a:r>
            <a:rPr lang="es-SV" sz="900" baseline="0">
              <a:latin typeface="Times New Roman" panose="02020603050405020304" pitchFamily="18" charset="0"/>
              <a:cs typeface="Times New Roman" panose="02020603050405020304" pitchFamily="18" charset="0"/>
            </a:rPr>
            <a:t>Presidente de Junta Directiva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DMINI~1/CONFIG~1/Temp/IM/anexo%20de%20diferencias%20en%20ingres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ojuarez/Configuraci&#243;n%20local/Archivos%20temporales%20de%20Internet/Content.IE5/W9IFK5UV/Depreciaci&#242;n_Leas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694A6-0F67-4E6C-B78B-226DCE0BBBE7}">
  <dimension ref="A1:R56"/>
  <sheetViews>
    <sheetView showGridLines="0" tabSelected="1" topLeftCell="A48" zoomScale="110" zoomScaleNormal="110" zoomScaleSheetLayoutView="100" workbookViewId="0">
      <selection activeCell="E73" sqref="E73"/>
    </sheetView>
  </sheetViews>
  <sheetFormatPr baseColWidth="10" defaultColWidth="10.33203125" defaultRowHeight="13.8" x14ac:dyDescent="0.25"/>
  <cols>
    <col min="1" max="1" width="52" style="12" customWidth="1"/>
    <col min="2" max="2" width="13.5546875" style="12" customWidth="1"/>
    <col min="3" max="3" width="16" style="12" customWidth="1"/>
    <col min="4" max="4" width="4.6640625" style="15" customWidth="1"/>
    <col min="5" max="5" width="16" style="12" customWidth="1"/>
    <col min="6" max="6" width="1.44140625" style="12" customWidth="1"/>
    <col min="7" max="7" width="61.5546875" style="12" customWidth="1"/>
    <col min="8" max="9" width="14" style="12" customWidth="1"/>
    <col min="10" max="10" width="4.44140625" style="15" customWidth="1"/>
    <col min="11" max="11" width="15.44140625" style="12" customWidth="1"/>
    <col min="12" max="12" width="10.33203125" style="12"/>
    <col min="13" max="13" width="13.88671875" style="2" customWidth="1"/>
    <col min="14" max="14" width="12.44140625" style="13" bestFit="1" customWidth="1"/>
    <col min="15" max="15" width="10.44140625" style="13" bestFit="1" customWidth="1"/>
    <col min="16" max="17" width="10.33203125" style="13"/>
    <col min="18" max="256" width="10.33203125" style="12"/>
    <col min="257" max="257" width="52" style="12" customWidth="1"/>
    <col min="258" max="258" width="13.5546875" style="12" customWidth="1"/>
    <col min="259" max="259" width="16" style="12" customWidth="1"/>
    <col min="260" max="260" width="4.6640625" style="12" customWidth="1"/>
    <col min="261" max="261" width="16" style="12" customWidth="1"/>
    <col min="262" max="262" width="1.44140625" style="12" customWidth="1"/>
    <col min="263" max="263" width="61.5546875" style="12" customWidth="1"/>
    <col min="264" max="265" width="14" style="12" customWidth="1"/>
    <col min="266" max="266" width="4.44140625" style="12" customWidth="1"/>
    <col min="267" max="267" width="15.44140625" style="12" customWidth="1"/>
    <col min="268" max="268" width="10.33203125" style="12"/>
    <col min="269" max="269" width="13.88671875" style="12" customWidth="1"/>
    <col min="270" max="270" width="12.44140625" style="12" bestFit="1" customWidth="1"/>
    <col min="271" max="271" width="10.44140625" style="12" bestFit="1" customWidth="1"/>
    <col min="272" max="512" width="10.33203125" style="12"/>
    <col min="513" max="513" width="52" style="12" customWidth="1"/>
    <col min="514" max="514" width="13.5546875" style="12" customWidth="1"/>
    <col min="515" max="515" width="16" style="12" customWidth="1"/>
    <col min="516" max="516" width="4.6640625" style="12" customWidth="1"/>
    <col min="517" max="517" width="16" style="12" customWidth="1"/>
    <col min="518" max="518" width="1.44140625" style="12" customWidth="1"/>
    <col min="519" max="519" width="61.5546875" style="12" customWidth="1"/>
    <col min="520" max="521" width="14" style="12" customWidth="1"/>
    <col min="522" max="522" width="4.44140625" style="12" customWidth="1"/>
    <col min="523" max="523" width="15.44140625" style="12" customWidth="1"/>
    <col min="524" max="524" width="10.33203125" style="12"/>
    <col min="525" max="525" width="13.88671875" style="12" customWidth="1"/>
    <col min="526" max="526" width="12.44140625" style="12" bestFit="1" customWidth="1"/>
    <col min="527" max="527" width="10.44140625" style="12" bestFit="1" customWidth="1"/>
    <col min="528" max="768" width="10.33203125" style="12"/>
    <col min="769" max="769" width="52" style="12" customWidth="1"/>
    <col min="770" max="770" width="13.5546875" style="12" customWidth="1"/>
    <col min="771" max="771" width="16" style="12" customWidth="1"/>
    <col min="772" max="772" width="4.6640625" style="12" customWidth="1"/>
    <col min="773" max="773" width="16" style="12" customWidth="1"/>
    <col min="774" max="774" width="1.44140625" style="12" customWidth="1"/>
    <col min="775" max="775" width="61.5546875" style="12" customWidth="1"/>
    <col min="776" max="777" width="14" style="12" customWidth="1"/>
    <col min="778" max="778" width="4.44140625" style="12" customWidth="1"/>
    <col min="779" max="779" width="15.44140625" style="12" customWidth="1"/>
    <col min="780" max="780" width="10.33203125" style="12"/>
    <col min="781" max="781" width="13.88671875" style="12" customWidth="1"/>
    <col min="782" max="782" width="12.44140625" style="12" bestFit="1" customWidth="1"/>
    <col min="783" max="783" width="10.44140625" style="12" bestFit="1" customWidth="1"/>
    <col min="784" max="1024" width="10.33203125" style="12"/>
    <col min="1025" max="1025" width="52" style="12" customWidth="1"/>
    <col min="1026" max="1026" width="13.5546875" style="12" customWidth="1"/>
    <col min="1027" max="1027" width="16" style="12" customWidth="1"/>
    <col min="1028" max="1028" width="4.6640625" style="12" customWidth="1"/>
    <col min="1029" max="1029" width="16" style="12" customWidth="1"/>
    <col min="1030" max="1030" width="1.44140625" style="12" customWidth="1"/>
    <col min="1031" max="1031" width="61.5546875" style="12" customWidth="1"/>
    <col min="1032" max="1033" width="14" style="12" customWidth="1"/>
    <col min="1034" max="1034" width="4.44140625" style="12" customWidth="1"/>
    <col min="1035" max="1035" width="15.44140625" style="12" customWidth="1"/>
    <col min="1036" max="1036" width="10.33203125" style="12"/>
    <col min="1037" max="1037" width="13.88671875" style="12" customWidth="1"/>
    <col min="1038" max="1038" width="12.44140625" style="12" bestFit="1" customWidth="1"/>
    <col min="1039" max="1039" width="10.44140625" style="12" bestFit="1" customWidth="1"/>
    <col min="1040" max="1280" width="10.33203125" style="12"/>
    <col min="1281" max="1281" width="52" style="12" customWidth="1"/>
    <col min="1282" max="1282" width="13.5546875" style="12" customWidth="1"/>
    <col min="1283" max="1283" width="16" style="12" customWidth="1"/>
    <col min="1284" max="1284" width="4.6640625" style="12" customWidth="1"/>
    <col min="1285" max="1285" width="16" style="12" customWidth="1"/>
    <col min="1286" max="1286" width="1.44140625" style="12" customWidth="1"/>
    <col min="1287" max="1287" width="61.5546875" style="12" customWidth="1"/>
    <col min="1288" max="1289" width="14" style="12" customWidth="1"/>
    <col min="1290" max="1290" width="4.44140625" style="12" customWidth="1"/>
    <col min="1291" max="1291" width="15.44140625" style="12" customWidth="1"/>
    <col min="1292" max="1292" width="10.33203125" style="12"/>
    <col min="1293" max="1293" width="13.88671875" style="12" customWidth="1"/>
    <col min="1294" max="1294" width="12.44140625" style="12" bestFit="1" customWidth="1"/>
    <col min="1295" max="1295" width="10.44140625" style="12" bestFit="1" customWidth="1"/>
    <col min="1296" max="1536" width="10.33203125" style="12"/>
    <col min="1537" max="1537" width="52" style="12" customWidth="1"/>
    <col min="1538" max="1538" width="13.5546875" style="12" customWidth="1"/>
    <col min="1539" max="1539" width="16" style="12" customWidth="1"/>
    <col min="1540" max="1540" width="4.6640625" style="12" customWidth="1"/>
    <col min="1541" max="1541" width="16" style="12" customWidth="1"/>
    <col min="1542" max="1542" width="1.44140625" style="12" customWidth="1"/>
    <col min="1543" max="1543" width="61.5546875" style="12" customWidth="1"/>
    <col min="1544" max="1545" width="14" style="12" customWidth="1"/>
    <col min="1546" max="1546" width="4.44140625" style="12" customWidth="1"/>
    <col min="1547" max="1547" width="15.44140625" style="12" customWidth="1"/>
    <col min="1548" max="1548" width="10.33203125" style="12"/>
    <col min="1549" max="1549" width="13.88671875" style="12" customWidth="1"/>
    <col min="1550" max="1550" width="12.44140625" style="12" bestFit="1" customWidth="1"/>
    <col min="1551" max="1551" width="10.44140625" style="12" bestFit="1" customWidth="1"/>
    <col min="1552" max="1792" width="10.33203125" style="12"/>
    <col min="1793" max="1793" width="52" style="12" customWidth="1"/>
    <col min="1794" max="1794" width="13.5546875" style="12" customWidth="1"/>
    <col min="1795" max="1795" width="16" style="12" customWidth="1"/>
    <col min="1796" max="1796" width="4.6640625" style="12" customWidth="1"/>
    <col min="1797" max="1797" width="16" style="12" customWidth="1"/>
    <col min="1798" max="1798" width="1.44140625" style="12" customWidth="1"/>
    <col min="1799" max="1799" width="61.5546875" style="12" customWidth="1"/>
    <col min="1800" max="1801" width="14" style="12" customWidth="1"/>
    <col min="1802" max="1802" width="4.44140625" style="12" customWidth="1"/>
    <col min="1803" max="1803" width="15.44140625" style="12" customWidth="1"/>
    <col min="1804" max="1804" width="10.33203125" style="12"/>
    <col min="1805" max="1805" width="13.88671875" style="12" customWidth="1"/>
    <col min="1806" max="1806" width="12.44140625" style="12" bestFit="1" customWidth="1"/>
    <col min="1807" max="1807" width="10.44140625" style="12" bestFit="1" customWidth="1"/>
    <col min="1808" max="2048" width="10.33203125" style="12"/>
    <col min="2049" max="2049" width="52" style="12" customWidth="1"/>
    <col min="2050" max="2050" width="13.5546875" style="12" customWidth="1"/>
    <col min="2051" max="2051" width="16" style="12" customWidth="1"/>
    <col min="2052" max="2052" width="4.6640625" style="12" customWidth="1"/>
    <col min="2053" max="2053" width="16" style="12" customWidth="1"/>
    <col min="2054" max="2054" width="1.44140625" style="12" customWidth="1"/>
    <col min="2055" max="2055" width="61.5546875" style="12" customWidth="1"/>
    <col min="2056" max="2057" width="14" style="12" customWidth="1"/>
    <col min="2058" max="2058" width="4.44140625" style="12" customWidth="1"/>
    <col min="2059" max="2059" width="15.44140625" style="12" customWidth="1"/>
    <col min="2060" max="2060" width="10.33203125" style="12"/>
    <col min="2061" max="2061" width="13.88671875" style="12" customWidth="1"/>
    <col min="2062" max="2062" width="12.44140625" style="12" bestFit="1" customWidth="1"/>
    <col min="2063" max="2063" width="10.44140625" style="12" bestFit="1" customWidth="1"/>
    <col min="2064" max="2304" width="10.33203125" style="12"/>
    <col min="2305" max="2305" width="52" style="12" customWidth="1"/>
    <col min="2306" max="2306" width="13.5546875" style="12" customWidth="1"/>
    <col min="2307" max="2307" width="16" style="12" customWidth="1"/>
    <col min="2308" max="2308" width="4.6640625" style="12" customWidth="1"/>
    <col min="2309" max="2309" width="16" style="12" customWidth="1"/>
    <col min="2310" max="2310" width="1.44140625" style="12" customWidth="1"/>
    <col min="2311" max="2311" width="61.5546875" style="12" customWidth="1"/>
    <col min="2312" max="2313" width="14" style="12" customWidth="1"/>
    <col min="2314" max="2314" width="4.44140625" style="12" customWidth="1"/>
    <col min="2315" max="2315" width="15.44140625" style="12" customWidth="1"/>
    <col min="2316" max="2316" width="10.33203125" style="12"/>
    <col min="2317" max="2317" width="13.88671875" style="12" customWidth="1"/>
    <col min="2318" max="2318" width="12.44140625" style="12" bestFit="1" customWidth="1"/>
    <col min="2319" max="2319" width="10.44140625" style="12" bestFit="1" customWidth="1"/>
    <col min="2320" max="2560" width="10.33203125" style="12"/>
    <col min="2561" max="2561" width="52" style="12" customWidth="1"/>
    <col min="2562" max="2562" width="13.5546875" style="12" customWidth="1"/>
    <col min="2563" max="2563" width="16" style="12" customWidth="1"/>
    <col min="2564" max="2564" width="4.6640625" style="12" customWidth="1"/>
    <col min="2565" max="2565" width="16" style="12" customWidth="1"/>
    <col min="2566" max="2566" width="1.44140625" style="12" customWidth="1"/>
    <col min="2567" max="2567" width="61.5546875" style="12" customWidth="1"/>
    <col min="2568" max="2569" width="14" style="12" customWidth="1"/>
    <col min="2570" max="2570" width="4.44140625" style="12" customWidth="1"/>
    <col min="2571" max="2571" width="15.44140625" style="12" customWidth="1"/>
    <col min="2572" max="2572" width="10.33203125" style="12"/>
    <col min="2573" max="2573" width="13.88671875" style="12" customWidth="1"/>
    <col min="2574" max="2574" width="12.44140625" style="12" bestFit="1" customWidth="1"/>
    <col min="2575" max="2575" width="10.44140625" style="12" bestFit="1" customWidth="1"/>
    <col min="2576" max="2816" width="10.33203125" style="12"/>
    <col min="2817" max="2817" width="52" style="12" customWidth="1"/>
    <col min="2818" max="2818" width="13.5546875" style="12" customWidth="1"/>
    <col min="2819" max="2819" width="16" style="12" customWidth="1"/>
    <col min="2820" max="2820" width="4.6640625" style="12" customWidth="1"/>
    <col min="2821" max="2821" width="16" style="12" customWidth="1"/>
    <col min="2822" max="2822" width="1.44140625" style="12" customWidth="1"/>
    <col min="2823" max="2823" width="61.5546875" style="12" customWidth="1"/>
    <col min="2824" max="2825" width="14" style="12" customWidth="1"/>
    <col min="2826" max="2826" width="4.44140625" style="12" customWidth="1"/>
    <col min="2827" max="2827" width="15.44140625" style="12" customWidth="1"/>
    <col min="2828" max="2828" width="10.33203125" style="12"/>
    <col min="2829" max="2829" width="13.88671875" style="12" customWidth="1"/>
    <col min="2830" max="2830" width="12.44140625" style="12" bestFit="1" customWidth="1"/>
    <col min="2831" max="2831" width="10.44140625" style="12" bestFit="1" customWidth="1"/>
    <col min="2832" max="3072" width="10.33203125" style="12"/>
    <col min="3073" max="3073" width="52" style="12" customWidth="1"/>
    <col min="3074" max="3074" width="13.5546875" style="12" customWidth="1"/>
    <col min="3075" max="3075" width="16" style="12" customWidth="1"/>
    <col min="3076" max="3076" width="4.6640625" style="12" customWidth="1"/>
    <col min="3077" max="3077" width="16" style="12" customWidth="1"/>
    <col min="3078" max="3078" width="1.44140625" style="12" customWidth="1"/>
    <col min="3079" max="3079" width="61.5546875" style="12" customWidth="1"/>
    <col min="3080" max="3081" width="14" style="12" customWidth="1"/>
    <col min="3082" max="3082" width="4.44140625" style="12" customWidth="1"/>
    <col min="3083" max="3083" width="15.44140625" style="12" customWidth="1"/>
    <col min="3084" max="3084" width="10.33203125" style="12"/>
    <col min="3085" max="3085" width="13.88671875" style="12" customWidth="1"/>
    <col min="3086" max="3086" width="12.44140625" style="12" bestFit="1" customWidth="1"/>
    <col min="3087" max="3087" width="10.44140625" style="12" bestFit="1" customWidth="1"/>
    <col min="3088" max="3328" width="10.33203125" style="12"/>
    <col min="3329" max="3329" width="52" style="12" customWidth="1"/>
    <col min="3330" max="3330" width="13.5546875" style="12" customWidth="1"/>
    <col min="3331" max="3331" width="16" style="12" customWidth="1"/>
    <col min="3332" max="3332" width="4.6640625" style="12" customWidth="1"/>
    <col min="3333" max="3333" width="16" style="12" customWidth="1"/>
    <col min="3334" max="3334" width="1.44140625" style="12" customWidth="1"/>
    <col min="3335" max="3335" width="61.5546875" style="12" customWidth="1"/>
    <col min="3336" max="3337" width="14" style="12" customWidth="1"/>
    <col min="3338" max="3338" width="4.44140625" style="12" customWidth="1"/>
    <col min="3339" max="3339" width="15.44140625" style="12" customWidth="1"/>
    <col min="3340" max="3340" width="10.33203125" style="12"/>
    <col min="3341" max="3341" width="13.88671875" style="12" customWidth="1"/>
    <col min="3342" max="3342" width="12.44140625" style="12" bestFit="1" customWidth="1"/>
    <col min="3343" max="3343" width="10.44140625" style="12" bestFit="1" customWidth="1"/>
    <col min="3344" max="3584" width="10.33203125" style="12"/>
    <col min="3585" max="3585" width="52" style="12" customWidth="1"/>
    <col min="3586" max="3586" width="13.5546875" style="12" customWidth="1"/>
    <col min="3587" max="3587" width="16" style="12" customWidth="1"/>
    <col min="3588" max="3588" width="4.6640625" style="12" customWidth="1"/>
    <col min="3589" max="3589" width="16" style="12" customWidth="1"/>
    <col min="3590" max="3590" width="1.44140625" style="12" customWidth="1"/>
    <col min="3591" max="3591" width="61.5546875" style="12" customWidth="1"/>
    <col min="3592" max="3593" width="14" style="12" customWidth="1"/>
    <col min="3594" max="3594" width="4.44140625" style="12" customWidth="1"/>
    <col min="3595" max="3595" width="15.44140625" style="12" customWidth="1"/>
    <col min="3596" max="3596" width="10.33203125" style="12"/>
    <col min="3597" max="3597" width="13.88671875" style="12" customWidth="1"/>
    <col min="3598" max="3598" width="12.44140625" style="12" bestFit="1" customWidth="1"/>
    <col min="3599" max="3599" width="10.44140625" style="12" bestFit="1" customWidth="1"/>
    <col min="3600" max="3840" width="10.33203125" style="12"/>
    <col min="3841" max="3841" width="52" style="12" customWidth="1"/>
    <col min="3842" max="3842" width="13.5546875" style="12" customWidth="1"/>
    <col min="3843" max="3843" width="16" style="12" customWidth="1"/>
    <col min="3844" max="3844" width="4.6640625" style="12" customWidth="1"/>
    <col min="3845" max="3845" width="16" style="12" customWidth="1"/>
    <col min="3846" max="3846" width="1.44140625" style="12" customWidth="1"/>
    <col min="3847" max="3847" width="61.5546875" style="12" customWidth="1"/>
    <col min="3848" max="3849" width="14" style="12" customWidth="1"/>
    <col min="3850" max="3850" width="4.44140625" style="12" customWidth="1"/>
    <col min="3851" max="3851" width="15.44140625" style="12" customWidth="1"/>
    <col min="3852" max="3852" width="10.33203125" style="12"/>
    <col min="3853" max="3853" width="13.88671875" style="12" customWidth="1"/>
    <col min="3854" max="3854" width="12.44140625" style="12" bestFit="1" customWidth="1"/>
    <col min="3855" max="3855" width="10.44140625" style="12" bestFit="1" customWidth="1"/>
    <col min="3856" max="4096" width="10.33203125" style="12"/>
    <col min="4097" max="4097" width="52" style="12" customWidth="1"/>
    <col min="4098" max="4098" width="13.5546875" style="12" customWidth="1"/>
    <col min="4099" max="4099" width="16" style="12" customWidth="1"/>
    <col min="4100" max="4100" width="4.6640625" style="12" customWidth="1"/>
    <col min="4101" max="4101" width="16" style="12" customWidth="1"/>
    <col min="4102" max="4102" width="1.44140625" style="12" customWidth="1"/>
    <col min="4103" max="4103" width="61.5546875" style="12" customWidth="1"/>
    <col min="4104" max="4105" width="14" style="12" customWidth="1"/>
    <col min="4106" max="4106" width="4.44140625" style="12" customWidth="1"/>
    <col min="4107" max="4107" width="15.44140625" style="12" customWidth="1"/>
    <col min="4108" max="4108" width="10.33203125" style="12"/>
    <col min="4109" max="4109" width="13.88671875" style="12" customWidth="1"/>
    <col min="4110" max="4110" width="12.44140625" style="12" bestFit="1" customWidth="1"/>
    <col min="4111" max="4111" width="10.44140625" style="12" bestFit="1" customWidth="1"/>
    <col min="4112" max="4352" width="10.33203125" style="12"/>
    <col min="4353" max="4353" width="52" style="12" customWidth="1"/>
    <col min="4354" max="4354" width="13.5546875" style="12" customWidth="1"/>
    <col min="4355" max="4355" width="16" style="12" customWidth="1"/>
    <col min="4356" max="4356" width="4.6640625" style="12" customWidth="1"/>
    <col min="4357" max="4357" width="16" style="12" customWidth="1"/>
    <col min="4358" max="4358" width="1.44140625" style="12" customWidth="1"/>
    <col min="4359" max="4359" width="61.5546875" style="12" customWidth="1"/>
    <col min="4360" max="4361" width="14" style="12" customWidth="1"/>
    <col min="4362" max="4362" width="4.44140625" style="12" customWidth="1"/>
    <col min="4363" max="4363" width="15.44140625" style="12" customWidth="1"/>
    <col min="4364" max="4364" width="10.33203125" style="12"/>
    <col min="4365" max="4365" width="13.88671875" style="12" customWidth="1"/>
    <col min="4366" max="4366" width="12.44140625" style="12" bestFit="1" customWidth="1"/>
    <col min="4367" max="4367" width="10.44140625" style="12" bestFit="1" customWidth="1"/>
    <col min="4368" max="4608" width="10.33203125" style="12"/>
    <col min="4609" max="4609" width="52" style="12" customWidth="1"/>
    <col min="4610" max="4610" width="13.5546875" style="12" customWidth="1"/>
    <col min="4611" max="4611" width="16" style="12" customWidth="1"/>
    <col min="4612" max="4612" width="4.6640625" style="12" customWidth="1"/>
    <col min="4613" max="4613" width="16" style="12" customWidth="1"/>
    <col min="4614" max="4614" width="1.44140625" style="12" customWidth="1"/>
    <col min="4615" max="4615" width="61.5546875" style="12" customWidth="1"/>
    <col min="4616" max="4617" width="14" style="12" customWidth="1"/>
    <col min="4618" max="4618" width="4.44140625" style="12" customWidth="1"/>
    <col min="4619" max="4619" width="15.44140625" style="12" customWidth="1"/>
    <col min="4620" max="4620" width="10.33203125" style="12"/>
    <col min="4621" max="4621" width="13.88671875" style="12" customWidth="1"/>
    <col min="4622" max="4622" width="12.44140625" style="12" bestFit="1" customWidth="1"/>
    <col min="4623" max="4623" width="10.44140625" style="12" bestFit="1" customWidth="1"/>
    <col min="4624" max="4864" width="10.33203125" style="12"/>
    <col min="4865" max="4865" width="52" style="12" customWidth="1"/>
    <col min="4866" max="4866" width="13.5546875" style="12" customWidth="1"/>
    <col min="4867" max="4867" width="16" style="12" customWidth="1"/>
    <col min="4868" max="4868" width="4.6640625" style="12" customWidth="1"/>
    <col min="4869" max="4869" width="16" style="12" customWidth="1"/>
    <col min="4870" max="4870" width="1.44140625" style="12" customWidth="1"/>
    <col min="4871" max="4871" width="61.5546875" style="12" customWidth="1"/>
    <col min="4872" max="4873" width="14" style="12" customWidth="1"/>
    <col min="4874" max="4874" width="4.44140625" style="12" customWidth="1"/>
    <col min="4875" max="4875" width="15.44140625" style="12" customWidth="1"/>
    <col min="4876" max="4876" width="10.33203125" style="12"/>
    <col min="4877" max="4877" width="13.88671875" style="12" customWidth="1"/>
    <col min="4878" max="4878" width="12.44140625" style="12" bestFit="1" customWidth="1"/>
    <col min="4879" max="4879" width="10.44140625" style="12" bestFit="1" customWidth="1"/>
    <col min="4880" max="5120" width="10.33203125" style="12"/>
    <col min="5121" max="5121" width="52" style="12" customWidth="1"/>
    <col min="5122" max="5122" width="13.5546875" style="12" customWidth="1"/>
    <col min="5123" max="5123" width="16" style="12" customWidth="1"/>
    <col min="5124" max="5124" width="4.6640625" style="12" customWidth="1"/>
    <col min="5125" max="5125" width="16" style="12" customWidth="1"/>
    <col min="5126" max="5126" width="1.44140625" style="12" customWidth="1"/>
    <col min="5127" max="5127" width="61.5546875" style="12" customWidth="1"/>
    <col min="5128" max="5129" width="14" style="12" customWidth="1"/>
    <col min="5130" max="5130" width="4.44140625" style="12" customWidth="1"/>
    <col min="5131" max="5131" width="15.44140625" style="12" customWidth="1"/>
    <col min="5132" max="5132" width="10.33203125" style="12"/>
    <col min="5133" max="5133" width="13.88671875" style="12" customWidth="1"/>
    <col min="5134" max="5134" width="12.44140625" style="12" bestFit="1" customWidth="1"/>
    <col min="5135" max="5135" width="10.44140625" style="12" bestFit="1" customWidth="1"/>
    <col min="5136" max="5376" width="10.33203125" style="12"/>
    <col min="5377" max="5377" width="52" style="12" customWidth="1"/>
    <col min="5378" max="5378" width="13.5546875" style="12" customWidth="1"/>
    <col min="5379" max="5379" width="16" style="12" customWidth="1"/>
    <col min="5380" max="5380" width="4.6640625" style="12" customWidth="1"/>
    <col min="5381" max="5381" width="16" style="12" customWidth="1"/>
    <col min="5382" max="5382" width="1.44140625" style="12" customWidth="1"/>
    <col min="5383" max="5383" width="61.5546875" style="12" customWidth="1"/>
    <col min="5384" max="5385" width="14" style="12" customWidth="1"/>
    <col min="5386" max="5386" width="4.44140625" style="12" customWidth="1"/>
    <col min="5387" max="5387" width="15.44140625" style="12" customWidth="1"/>
    <col min="5388" max="5388" width="10.33203125" style="12"/>
    <col min="5389" max="5389" width="13.88671875" style="12" customWidth="1"/>
    <col min="5390" max="5390" width="12.44140625" style="12" bestFit="1" customWidth="1"/>
    <col min="5391" max="5391" width="10.44140625" style="12" bestFit="1" customWidth="1"/>
    <col min="5392" max="5632" width="10.33203125" style="12"/>
    <col min="5633" max="5633" width="52" style="12" customWidth="1"/>
    <col min="5634" max="5634" width="13.5546875" style="12" customWidth="1"/>
    <col min="5635" max="5635" width="16" style="12" customWidth="1"/>
    <col min="5636" max="5636" width="4.6640625" style="12" customWidth="1"/>
    <col min="5637" max="5637" width="16" style="12" customWidth="1"/>
    <col min="5638" max="5638" width="1.44140625" style="12" customWidth="1"/>
    <col min="5639" max="5639" width="61.5546875" style="12" customWidth="1"/>
    <col min="5640" max="5641" width="14" style="12" customWidth="1"/>
    <col min="5642" max="5642" width="4.44140625" style="12" customWidth="1"/>
    <col min="5643" max="5643" width="15.44140625" style="12" customWidth="1"/>
    <col min="5644" max="5644" width="10.33203125" style="12"/>
    <col min="5645" max="5645" width="13.88671875" style="12" customWidth="1"/>
    <col min="5646" max="5646" width="12.44140625" style="12" bestFit="1" customWidth="1"/>
    <col min="5647" max="5647" width="10.44140625" style="12" bestFit="1" customWidth="1"/>
    <col min="5648" max="5888" width="10.33203125" style="12"/>
    <col min="5889" max="5889" width="52" style="12" customWidth="1"/>
    <col min="5890" max="5890" width="13.5546875" style="12" customWidth="1"/>
    <col min="5891" max="5891" width="16" style="12" customWidth="1"/>
    <col min="5892" max="5892" width="4.6640625" style="12" customWidth="1"/>
    <col min="5893" max="5893" width="16" style="12" customWidth="1"/>
    <col min="5894" max="5894" width="1.44140625" style="12" customWidth="1"/>
    <col min="5895" max="5895" width="61.5546875" style="12" customWidth="1"/>
    <col min="5896" max="5897" width="14" style="12" customWidth="1"/>
    <col min="5898" max="5898" width="4.44140625" style="12" customWidth="1"/>
    <col min="5899" max="5899" width="15.44140625" style="12" customWidth="1"/>
    <col min="5900" max="5900" width="10.33203125" style="12"/>
    <col min="5901" max="5901" width="13.88671875" style="12" customWidth="1"/>
    <col min="5902" max="5902" width="12.44140625" style="12" bestFit="1" customWidth="1"/>
    <col min="5903" max="5903" width="10.44140625" style="12" bestFit="1" customWidth="1"/>
    <col min="5904" max="6144" width="10.33203125" style="12"/>
    <col min="6145" max="6145" width="52" style="12" customWidth="1"/>
    <col min="6146" max="6146" width="13.5546875" style="12" customWidth="1"/>
    <col min="6147" max="6147" width="16" style="12" customWidth="1"/>
    <col min="6148" max="6148" width="4.6640625" style="12" customWidth="1"/>
    <col min="6149" max="6149" width="16" style="12" customWidth="1"/>
    <col min="6150" max="6150" width="1.44140625" style="12" customWidth="1"/>
    <col min="6151" max="6151" width="61.5546875" style="12" customWidth="1"/>
    <col min="6152" max="6153" width="14" style="12" customWidth="1"/>
    <col min="6154" max="6154" width="4.44140625" style="12" customWidth="1"/>
    <col min="6155" max="6155" width="15.44140625" style="12" customWidth="1"/>
    <col min="6156" max="6156" width="10.33203125" style="12"/>
    <col min="6157" max="6157" width="13.88671875" style="12" customWidth="1"/>
    <col min="6158" max="6158" width="12.44140625" style="12" bestFit="1" customWidth="1"/>
    <col min="6159" max="6159" width="10.44140625" style="12" bestFit="1" customWidth="1"/>
    <col min="6160" max="6400" width="10.33203125" style="12"/>
    <col min="6401" max="6401" width="52" style="12" customWidth="1"/>
    <col min="6402" max="6402" width="13.5546875" style="12" customWidth="1"/>
    <col min="6403" max="6403" width="16" style="12" customWidth="1"/>
    <col min="6404" max="6404" width="4.6640625" style="12" customWidth="1"/>
    <col min="6405" max="6405" width="16" style="12" customWidth="1"/>
    <col min="6406" max="6406" width="1.44140625" style="12" customWidth="1"/>
    <col min="6407" max="6407" width="61.5546875" style="12" customWidth="1"/>
    <col min="6408" max="6409" width="14" style="12" customWidth="1"/>
    <col min="6410" max="6410" width="4.44140625" style="12" customWidth="1"/>
    <col min="6411" max="6411" width="15.44140625" style="12" customWidth="1"/>
    <col min="6412" max="6412" width="10.33203125" style="12"/>
    <col min="6413" max="6413" width="13.88671875" style="12" customWidth="1"/>
    <col min="6414" max="6414" width="12.44140625" style="12" bestFit="1" customWidth="1"/>
    <col min="6415" max="6415" width="10.44140625" style="12" bestFit="1" customWidth="1"/>
    <col min="6416" max="6656" width="10.33203125" style="12"/>
    <col min="6657" max="6657" width="52" style="12" customWidth="1"/>
    <col min="6658" max="6658" width="13.5546875" style="12" customWidth="1"/>
    <col min="6659" max="6659" width="16" style="12" customWidth="1"/>
    <col min="6660" max="6660" width="4.6640625" style="12" customWidth="1"/>
    <col min="6661" max="6661" width="16" style="12" customWidth="1"/>
    <col min="6662" max="6662" width="1.44140625" style="12" customWidth="1"/>
    <col min="6663" max="6663" width="61.5546875" style="12" customWidth="1"/>
    <col min="6664" max="6665" width="14" style="12" customWidth="1"/>
    <col min="6666" max="6666" width="4.44140625" style="12" customWidth="1"/>
    <col min="6667" max="6667" width="15.44140625" style="12" customWidth="1"/>
    <col min="6668" max="6668" width="10.33203125" style="12"/>
    <col min="6669" max="6669" width="13.88671875" style="12" customWidth="1"/>
    <col min="6670" max="6670" width="12.44140625" style="12" bestFit="1" customWidth="1"/>
    <col min="6671" max="6671" width="10.44140625" style="12" bestFit="1" customWidth="1"/>
    <col min="6672" max="6912" width="10.33203125" style="12"/>
    <col min="6913" max="6913" width="52" style="12" customWidth="1"/>
    <col min="6914" max="6914" width="13.5546875" style="12" customWidth="1"/>
    <col min="6915" max="6915" width="16" style="12" customWidth="1"/>
    <col min="6916" max="6916" width="4.6640625" style="12" customWidth="1"/>
    <col min="6917" max="6917" width="16" style="12" customWidth="1"/>
    <col min="6918" max="6918" width="1.44140625" style="12" customWidth="1"/>
    <col min="6919" max="6919" width="61.5546875" style="12" customWidth="1"/>
    <col min="6920" max="6921" width="14" style="12" customWidth="1"/>
    <col min="6922" max="6922" width="4.44140625" style="12" customWidth="1"/>
    <col min="6923" max="6923" width="15.44140625" style="12" customWidth="1"/>
    <col min="6924" max="6924" width="10.33203125" style="12"/>
    <col min="6925" max="6925" width="13.88671875" style="12" customWidth="1"/>
    <col min="6926" max="6926" width="12.44140625" style="12" bestFit="1" customWidth="1"/>
    <col min="6927" max="6927" width="10.44140625" style="12" bestFit="1" customWidth="1"/>
    <col min="6928" max="7168" width="10.33203125" style="12"/>
    <col min="7169" max="7169" width="52" style="12" customWidth="1"/>
    <col min="7170" max="7170" width="13.5546875" style="12" customWidth="1"/>
    <col min="7171" max="7171" width="16" style="12" customWidth="1"/>
    <col min="7172" max="7172" width="4.6640625" style="12" customWidth="1"/>
    <col min="7173" max="7173" width="16" style="12" customWidth="1"/>
    <col min="7174" max="7174" width="1.44140625" style="12" customWidth="1"/>
    <col min="7175" max="7175" width="61.5546875" style="12" customWidth="1"/>
    <col min="7176" max="7177" width="14" style="12" customWidth="1"/>
    <col min="7178" max="7178" width="4.44140625" style="12" customWidth="1"/>
    <col min="7179" max="7179" width="15.44140625" style="12" customWidth="1"/>
    <col min="7180" max="7180" width="10.33203125" style="12"/>
    <col min="7181" max="7181" width="13.88671875" style="12" customWidth="1"/>
    <col min="7182" max="7182" width="12.44140625" style="12" bestFit="1" customWidth="1"/>
    <col min="7183" max="7183" width="10.44140625" style="12" bestFit="1" customWidth="1"/>
    <col min="7184" max="7424" width="10.33203125" style="12"/>
    <col min="7425" max="7425" width="52" style="12" customWidth="1"/>
    <col min="7426" max="7426" width="13.5546875" style="12" customWidth="1"/>
    <col min="7427" max="7427" width="16" style="12" customWidth="1"/>
    <col min="7428" max="7428" width="4.6640625" style="12" customWidth="1"/>
    <col min="7429" max="7429" width="16" style="12" customWidth="1"/>
    <col min="7430" max="7430" width="1.44140625" style="12" customWidth="1"/>
    <col min="7431" max="7431" width="61.5546875" style="12" customWidth="1"/>
    <col min="7432" max="7433" width="14" style="12" customWidth="1"/>
    <col min="7434" max="7434" width="4.44140625" style="12" customWidth="1"/>
    <col min="7435" max="7435" width="15.44140625" style="12" customWidth="1"/>
    <col min="7436" max="7436" width="10.33203125" style="12"/>
    <col min="7437" max="7437" width="13.88671875" style="12" customWidth="1"/>
    <col min="7438" max="7438" width="12.44140625" style="12" bestFit="1" customWidth="1"/>
    <col min="7439" max="7439" width="10.44140625" style="12" bestFit="1" customWidth="1"/>
    <col min="7440" max="7680" width="10.33203125" style="12"/>
    <col min="7681" max="7681" width="52" style="12" customWidth="1"/>
    <col min="7682" max="7682" width="13.5546875" style="12" customWidth="1"/>
    <col min="7683" max="7683" width="16" style="12" customWidth="1"/>
    <col min="7684" max="7684" width="4.6640625" style="12" customWidth="1"/>
    <col min="7685" max="7685" width="16" style="12" customWidth="1"/>
    <col min="7686" max="7686" width="1.44140625" style="12" customWidth="1"/>
    <col min="7687" max="7687" width="61.5546875" style="12" customWidth="1"/>
    <col min="7688" max="7689" width="14" style="12" customWidth="1"/>
    <col min="7690" max="7690" width="4.44140625" style="12" customWidth="1"/>
    <col min="7691" max="7691" width="15.44140625" style="12" customWidth="1"/>
    <col min="7692" max="7692" width="10.33203125" style="12"/>
    <col min="7693" max="7693" width="13.88671875" style="12" customWidth="1"/>
    <col min="7694" max="7694" width="12.44140625" style="12" bestFit="1" customWidth="1"/>
    <col min="7695" max="7695" width="10.44140625" style="12" bestFit="1" customWidth="1"/>
    <col min="7696" max="7936" width="10.33203125" style="12"/>
    <col min="7937" max="7937" width="52" style="12" customWidth="1"/>
    <col min="7938" max="7938" width="13.5546875" style="12" customWidth="1"/>
    <col min="7939" max="7939" width="16" style="12" customWidth="1"/>
    <col min="7940" max="7940" width="4.6640625" style="12" customWidth="1"/>
    <col min="7941" max="7941" width="16" style="12" customWidth="1"/>
    <col min="7942" max="7942" width="1.44140625" style="12" customWidth="1"/>
    <col min="7943" max="7943" width="61.5546875" style="12" customWidth="1"/>
    <col min="7944" max="7945" width="14" style="12" customWidth="1"/>
    <col min="7946" max="7946" width="4.44140625" style="12" customWidth="1"/>
    <col min="7947" max="7947" width="15.44140625" style="12" customWidth="1"/>
    <col min="7948" max="7948" width="10.33203125" style="12"/>
    <col min="7949" max="7949" width="13.88671875" style="12" customWidth="1"/>
    <col min="7950" max="7950" width="12.44140625" style="12" bestFit="1" customWidth="1"/>
    <col min="7951" max="7951" width="10.44140625" style="12" bestFit="1" customWidth="1"/>
    <col min="7952" max="8192" width="10.33203125" style="12"/>
    <col min="8193" max="8193" width="52" style="12" customWidth="1"/>
    <col min="8194" max="8194" width="13.5546875" style="12" customWidth="1"/>
    <col min="8195" max="8195" width="16" style="12" customWidth="1"/>
    <col min="8196" max="8196" width="4.6640625" style="12" customWidth="1"/>
    <col min="8197" max="8197" width="16" style="12" customWidth="1"/>
    <col min="8198" max="8198" width="1.44140625" style="12" customWidth="1"/>
    <col min="8199" max="8199" width="61.5546875" style="12" customWidth="1"/>
    <col min="8200" max="8201" width="14" style="12" customWidth="1"/>
    <col min="8202" max="8202" width="4.44140625" style="12" customWidth="1"/>
    <col min="8203" max="8203" width="15.44140625" style="12" customWidth="1"/>
    <col min="8204" max="8204" width="10.33203125" style="12"/>
    <col min="8205" max="8205" width="13.88671875" style="12" customWidth="1"/>
    <col min="8206" max="8206" width="12.44140625" style="12" bestFit="1" customWidth="1"/>
    <col min="8207" max="8207" width="10.44140625" style="12" bestFit="1" customWidth="1"/>
    <col min="8208" max="8448" width="10.33203125" style="12"/>
    <col min="8449" max="8449" width="52" style="12" customWidth="1"/>
    <col min="8450" max="8450" width="13.5546875" style="12" customWidth="1"/>
    <col min="8451" max="8451" width="16" style="12" customWidth="1"/>
    <col min="8452" max="8452" width="4.6640625" style="12" customWidth="1"/>
    <col min="8453" max="8453" width="16" style="12" customWidth="1"/>
    <col min="8454" max="8454" width="1.44140625" style="12" customWidth="1"/>
    <col min="8455" max="8455" width="61.5546875" style="12" customWidth="1"/>
    <col min="8456" max="8457" width="14" style="12" customWidth="1"/>
    <col min="8458" max="8458" width="4.44140625" style="12" customWidth="1"/>
    <col min="8459" max="8459" width="15.44140625" style="12" customWidth="1"/>
    <col min="8460" max="8460" width="10.33203125" style="12"/>
    <col min="8461" max="8461" width="13.88671875" style="12" customWidth="1"/>
    <col min="8462" max="8462" width="12.44140625" style="12" bestFit="1" customWidth="1"/>
    <col min="8463" max="8463" width="10.44140625" style="12" bestFit="1" customWidth="1"/>
    <col min="8464" max="8704" width="10.33203125" style="12"/>
    <col min="8705" max="8705" width="52" style="12" customWidth="1"/>
    <col min="8706" max="8706" width="13.5546875" style="12" customWidth="1"/>
    <col min="8707" max="8707" width="16" style="12" customWidth="1"/>
    <col min="8708" max="8708" width="4.6640625" style="12" customWidth="1"/>
    <col min="8709" max="8709" width="16" style="12" customWidth="1"/>
    <col min="8710" max="8710" width="1.44140625" style="12" customWidth="1"/>
    <col min="8711" max="8711" width="61.5546875" style="12" customWidth="1"/>
    <col min="8712" max="8713" width="14" style="12" customWidth="1"/>
    <col min="8714" max="8714" width="4.44140625" style="12" customWidth="1"/>
    <col min="8715" max="8715" width="15.44140625" style="12" customWidth="1"/>
    <col min="8716" max="8716" width="10.33203125" style="12"/>
    <col min="8717" max="8717" width="13.88671875" style="12" customWidth="1"/>
    <col min="8718" max="8718" width="12.44140625" style="12" bestFit="1" customWidth="1"/>
    <col min="8719" max="8719" width="10.44140625" style="12" bestFit="1" customWidth="1"/>
    <col min="8720" max="8960" width="10.33203125" style="12"/>
    <col min="8961" max="8961" width="52" style="12" customWidth="1"/>
    <col min="8962" max="8962" width="13.5546875" style="12" customWidth="1"/>
    <col min="8963" max="8963" width="16" style="12" customWidth="1"/>
    <col min="8964" max="8964" width="4.6640625" style="12" customWidth="1"/>
    <col min="8965" max="8965" width="16" style="12" customWidth="1"/>
    <col min="8966" max="8966" width="1.44140625" style="12" customWidth="1"/>
    <col min="8967" max="8967" width="61.5546875" style="12" customWidth="1"/>
    <col min="8968" max="8969" width="14" style="12" customWidth="1"/>
    <col min="8970" max="8970" width="4.44140625" style="12" customWidth="1"/>
    <col min="8971" max="8971" width="15.44140625" style="12" customWidth="1"/>
    <col min="8972" max="8972" width="10.33203125" style="12"/>
    <col min="8973" max="8973" width="13.88671875" style="12" customWidth="1"/>
    <col min="8974" max="8974" width="12.44140625" style="12" bestFit="1" customWidth="1"/>
    <col min="8975" max="8975" width="10.44140625" style="12" bestFit="1" customWidth="1"/>
    <col min="8976" max="9216" width="10.33203125" style="12"/>
    <col min="9217" max="9217" width="52" style="12" customWidth="1"/>
    <col min="9218" max="9218" width="13.5546875" style="12" customWidth="1"/>
    <col min="9219" max="9219" width="16" style="12" customWidth="1"/>
    <col min="9220" max="9220" width="4.6640625" style="12" customWidth="1"/>
    <col min="9221" max="9221" width="16" style="12" customWidth="1"/>
    <col min="9222" max="9222" width="1.44140625" style="12" customWidth="1"/>
    <col min="9223" max="9223" width="61.5546875" style="12" customWidth="1"/>
    <col min="9224" max="9225" width="14" style="12" customWidth="1"/>
    <col min="9226" max="9226" width="4.44140625" style="12" customWidth="1"/>
    <col min="9227" max="9227" width="15.44140625" style="12" customWidth="1"/>
    <col min="9228" max="9228" width="10.33203125" style="12"/>
    <col min="9229" max="9229" width="13.88671875" style="12" customWidth="1"/>
    <col min="9230" max="9230" width="12.44140625" style="12" bestFit="1" customWidth="1"/>
    <col min="9231" max="9231" width="10.44140625" style="12" bestFit="1" customWidth="1"/>
    <col min="9232" max="9472" width="10.33203125" style="12"/>
    <col min="9473" max="9473" width="52" style="12" customWidth="1"/>
    <col min="9474" max="9474" width="13.5546875" style="12" customWidth="1"/>
    <col min="9475" max="9475" width="16" style="12" customWidth="1"/>
    <col min="9476" max="9476" width="4.6640625" style="12" customWidth="1"/>
    <col min="9477" max="9477" width="16" style="12" customWidth="1"/>
    <col min="9478" max="9478" width="1.44140625" style="12" customWidth="1"/>
    <col min="9479" max="9479" width="61.5546875" style="12" customWidth="1"/>
    <col min="9480" max="9481" width="14" style="12" customWidth="1"/>
    <col min="9482" max="9482" width="4.44140625" style="12" customWidth="1"/>
    <col min="9483" max="9483" width="15.44140625" style="12" customWidth="1"/>
    <col min="9484" max="9484" width="10.33203125" style="12"/>
    <col min="9485" max="9485" width="13.88671875" style="12" customWidth="1"/>
    <col min="9486" max="9486" width="12.44140625" style="12" bestFit="1" customWidth="1"/>
    <col min="9487" max="9487" width="10.44140625" style="12" bestFit="1" customWidth="1"/>
    <col min="9488" max="9728" width="10.33203125" style="12"/>
    <col min="9729" max="9729" width="52" style="12" customWidth="1"/>
    <col min="9730" max="9730" width="13.5546875" style="12" customWidth="1"/>
    <col min="9731" max="9731" width="16" style="12" customWidth="1"/>
    <col min="9732" max="9732" width="4.6640625" style="12" customWidth="1"/>
    <col min="9733" max="9733" width="16" style="12" customWidth="1"/>
    <col min="9734" max="9734" width="1.44140625" style="12" customWidth="1"/>
    <col min="9735" max="9735" width="61.5546875" style="12" customWidth="1"/>
    <col min="9736" max="9737" width="14" style="12" customWidth="1"/>
    <col min="9738" max="9738" width="4.44140625" style="12" customWidth="1"/>
    <col min="9739" max="9739" width="15.44140625" style="12" customWidth="1"/>
    <col min="9740" max="9740" width="10.33203125" style="12"/>
    <col min="9741" max="9741" width="13.88671875" style="12" customWidth="1"/>
    <col min="9742" max="9742" width="12.44140625" style="12" bestFit="1" customWidth="1"/>
    <col min="9743" max="9743" width="10.44140625" style="12" bestFit="1" customWidth="1"/>
    <col min="9744" max="9984" width="10.33203125" style="12"/>
    <col min="9985" max="9985" width="52" style="12" customWidth="1"/>
    <col min="9986" max="9986" width="13.5546875" style="12" customWidth="1"/>
    <col min="9987" max="9987" width="16" style="12" customWidth="1"/>
    <col min="9988" max="9988" width="4.6640625" style="12" customWidth="1"/>
    <col min="9989" max="9989" width="16" style="12" customWidth="1"/>
    <col min="9990" max="9990" width="1.44140625" style="12" customWidth="1"/>
    <col min="9991" max="9991" width="61.5546875" style="12" customWidth="1"/>
    <col min="9992" max="9993" width="14" style="12" customWidth="1"/>
    <col min="9994" max="9994" width="4.44140625" style="12" customWidth="1"/>
    <col min="9995" max="9995" width="15.44140625" style="12" customWidth="1"/>
    <col min="9996" max="9996" width="10.33203125" style="12"/>
    <col min="9997" max="9997" width="13.88671875" style="12" customWidth="1"/>
    <col min="9998" max="9998" width="12.44140625" style="12" bestFit="1" customWidth="1"/>
    <col min="9999" max="9999" width="10.44140625" style="12" bestFit="1" customWidth="1"/>
    <col min="10000" max="10240" width="10.33203125" style="12"/>
    <col min="10241" max="10241" width="52" style="12" customWidth="1"/>
    <col min="10242" max="10242" width="13.5546875" style="12" customWidth="1"/>
    <col min="10243" max="10243" width="16" style="12" customWidth="1"/>
    <col min="10244" max="10244" width="4.6640625" style="12" customWidth="1"/>
    <col min="10245" max="10245" width="16" style="12" customWidth="1"/>
    <col min="10246" max="10246" width="1.44140625" style="12" customWidth="1"/>
    <col min="10247" max="10247" width="61.5546875" style="12" customWidth="1"/>
    <col min="10248" max="10249" width="14" style="12" customWidth="1"/>
    <col min="10250" max="10250" width="4.44140625" style="12" customWidth="1"/>
    <col min="10251" max="10251" width="15.44140625" style="12" customWidth="1"/>
    <col min="10252" max="10252" width="10.33203125" style="12"/>
    <col min="10253" max="10253" width="13.88671875" style="12" customWidth="1"/>
    <col min="10254" max="10254" width="12.44140625" style="12" bestFit="1" customWidth="1"/>
    <col min="10255" max="10255" width="10.44140625" style="12" bestFit="1" customWidth="1"/>
    <col min="10256" max="10496" width="10.33203125" style="12"/>
    <col min="10497" max="10497" width="52" style="12" customWidth="1"/>
    <col min="10498" max="10498" width="13.5546875" style="12" customWidth="1"/>
    <col min="10499" max="10499" width="16" style="12" customWidth="1"/>
    <col min="10500" max="10500" width="4.6640625" style="12" customWidth="1"/>
    <col min="10501" max="10501" width="16" style="12" customWidth="1"/>
    <col min="10502" max="10502" width="1.44140625" style="12" customWidth="1"/>
    <col min="10503" max="10503" width="61.5546875" style="12" customWidth="1"/>
    <col min="10504" max="10505" width="14" style="12" customWidth="1"/>
    <col min="10506" max="10506" width="4.44140625" style="12" customWidth="1"/>
    <col min="10507" max="10507" width="15.44140625" style="12" customWidth="1"/>
    <col min="10508" max="10508" width="10.33203125" style="12"/>
    <col min="10509" max="10509" width="13.88671875" style="12" customWidth="1"/>
    <col min="10510" max="10510" width="12.44140625" style="12" bestFit="1" customWidth="1"/>
    <col min="10511" max="10511" width="10.44140625" style="12" bestFit="1" customWidth="1"/>
    <col min="10512" max="10752" width="10.33203125" style="12"/>
    <col min="10753" max="10753" width="52" style="12" customWidth="1"/>
    <col min="10754" max="10754" width="13.5546875" style="12" customWidth="1"/>
    <col min="10755" max="10755" width="16" style="12" customWidth="1"/>
    <col min="10756" max="10756" width="4.6640625" style="12" customWidth="1"/>
    <col min="10757" max="10757" width="16" style="12" customWidth="1"/>
    <col min="10758" max="10758" width="1.44140625" style="12" customWidth="1"/>
    <col min="10759" max="10759" width="61.5546875" style="12" customWidth="1"/>
    <col min="10760" max="10761" width="14" style="12" customWidth="1"/>
    <col min="10762" max="10762" width="4.44140625" style="12" customWidth="1"/>
    <col min="10763" max="10763" width="15.44140625" style="12" customWidth="1"/>
    <col min="10764" max="10764" width="10.33203125" style="12"/>
    <col min="10765" max="10765" width="13.88671875" style="12" customWidth="1"/>
    <col min="10766" max="10766" width="12.44140625" style="12" bestFit="1" customWidth="1"/>
    <col min="10767" max="10767" width="10.44140625" style="12" bestFit="1" customWidth="1"/>
    <col min="10768" max="11008" width="10.33203125" style="12"/>
    <col min="11009" max="11009" width="52" style="12" customWidth="1"/>
    <col min="11010" max="11010" width="13.5546875" style="12" customWidth="1"/>
    <col min="11011" max="11011" width="16" style="12" customWidth="1"/>
    <col min="11012" max="11012" width="4.6640625" style="12" customWidth="1"/>
    <col min="11013" max="11013" width="16" style="12" customWidth="1"/>
    <col min="11014" max="11014" width="1.44140625" style="12" customWidth="1"/>
    <col min="11015" max="11015" width="61.5546875" style="12" customWidth="1"/>
    <col min="11016" max="11017" width="14" style="12" customWidth="1"/>
    <col min="11018" max="11018" width="4.44140625" style="12" customWidth="1"/>
    <col min="11019" max="11019" width="15.44140625" style="12" customWidth="1"/>
    <col min="11020" max="11020" width="10.33203125" style="12"/>
    <col min="11021" max="11021" width="13.88671875" style="12" customWidth="1"/>
    <col min="11022" max="11022" width="12.44140625" style="12" bestFit="1" customWidth="1"/>
    <col min="11023" max="11023" width="10.44140625" style="12" bestFit="1" customWidth="1"/>
    <col min="11024" max="11264" width="10.33203125" style="12"/>
    <col min="11265" max="11265" width="52" style="12" customWidth="1"/>
    <col min="11266" max="11266" width="13.5546875" style="12" customWidth="1"/>
    <col min="11267" max="11267" width="16" style="12" customWidth="1"/>
    <col min="11268" max="11268" width="4.6640625" style="12" customWidth="1"/>
    <col min="11269" max="11269" width="16" style="12" customWidth="1"/>
    <col min="11270" max="11270" width="1.44140625" style="12" customWidth="1"/>
    <col min="11271" max="11271" width="61.5546875" style="12" customWidth="1"/>
    <col min="11272" max="11273" width="14" style="12" customWidth="1"/>
    <col min="11274" max="11274" width="4.44140625" style="12" customWidth="1"/>
    <col min="11275" max="11275" width="15.44140625" style="12" customWidth="1"/>
    <col min="11276" max="11276" width="10.33203125" style="12"/>
    <col min="11277" max="11277" width="13.88671875" style="12" customWidth="1"/>
    <col min="11278" max="11278" width="12.44140625" style="12" bestFit="1" customWidth="1"/>
    <col min="11279" max="11279" width="10.44140625" style="12" bestFit="1" customWidth="1"/>
    <col min="11280" max="11520" width="10.33203125" style="12"/>
    <col min="11521" max="11521" width="52" style="12" customWidth="1"/>
    <col min="11522" max="11522" width="13.5546875" style="12" customWidth="1"/>
    <col min="11523" max="11523" width="16" style="12" customWidth="1"/>
    <col min="11524" max="11524" width="4.6640625" style="12" customWidth="1"/>
    <col min="11525" max="11525" width="16" style="12" customWidth="1"/>
    <col min="11526" max="11526" width="1.44140625" style="12" customWidth="1"/>
    <col min="11527" max="11527" width="61.5546875" style="12" customWidth="1"/>
    <col min="11528" max="11529" width="14" style="12" customWidth="1"/>
    <col min="11530" max="11530" width="4.44140625" style="12" customWidth="1"/>
    <col min="11531" max="11531" width="15.44140625" style="12" customWidth="1"/>
    <col min="11532" max="11532" width="10.33203125" style="12"/>
    <col min="11533" max="11533" width="13.88671875" style="12" customWidth="1"/>
    <col min="11534" max="11534" width="12.44140625" style="12" bestFit="1" customWidth="1"/>
    <col min="11535" max="11535" width="10.44140625" style="12" bestFit="1" customWidth="1"/>
    <col min="11536" max="11776" width="10.33203125" style="12"/>
    <col min="11777" max="11777" width="52" style="12" customWidth="1"/>
    <col min="11778" max="11778" width="13.5546875" style="12" customWidth="1"/>
    <col min="11779" max="11779" width="16" style="12" customWidth="1"/>
    <col min="11780" max="11780" width="4.6640625" style="12" customWidth="1"/>
    <col min="11781" max="11781" width="16" style="12" customWidth="1"/>
    <col min="11782" max="11782" width="1.44140625" style="12" customWidth="1"/>
    <col min="11783" max="11783" width="61.5546875" style="12" customWidth="1"/>
    <col min="11784" max="11785" width="14" style="12" customWidth="1"/>
    <col min="11786" max="11786" width="4.44140625" style="12" customWidth="1"/>
    <col min="11787" max="11787" width="15.44140625" style="12" customWidth="1"/>
    <col min="11788" max="11788" width="10.33203125" style="12"/>
    <col min="11789" max="11789" width="13.88671875" style="12" customWidth="1"/>
    <col min="11790" max="11790" width="12.44140625" style="12" bestFit="1" customWidth="1"/>
    <col min="11791" max="11791" width="10.44140625" style="12" bestFit="1" customWidth="1"/>
    <col min="11792" max="12032" width="10.33203125" style="12"/>
    <col min="12033" max="12033" width="52" style="12" customWidth="1"/>
    <col min="12034" max="12034" width="13.5546875" style="12" customWidth="1"/>
    <col min="12035" max="12035" width="16" style="12" customWidth="1"/>
    <col min="12036" max="12036" width="4.6640625" style="12" customWidth="1"/>
    <col min="12037" max="12037" width="16" style="12" customWidth="1"/>
    <col min="12038" max="12038" width="1.44140625" style="12" customWidth="1"/>
    <col min="12039" max="12039" width="61.5546875" style="12" customWidth="1"/>
    <col min="12040" max="12041" width="14" style="12" customWidth="1"/>
    <col min="12042" max="12042" width="4.44140625" style="12" customWidth="1"/>
    <col min="12043" max="12043" width="15.44140625" style="12" customWidth="1"/>
    <col min="12044" max="12044" width="10.33203125" style="12"/>
    <col min="12045" max="12045" width="13.88671875" style="12" customWidth="1"/>
    <col min="12046" max="12046" width="12.44140625" style="12" bestFit="1" customWidth="1"/>
    <col min="12047" max="12047" width="10.44140625" style="12" bestFit="1" customWidth="1"/>
    <col min="12048" max="12288" width="10.33203125" style="12"/>
    <col min="12289" max="12289" width="52" style="12" customWidth="1"/>
    <col min="12290" max="12290" width="13.5546875" style="12" customWidth="1"/>
    <col min="12291" max="12291" width="16" style="12" customWidth="1"/>
    <col min="12292" max="12292" width="4.6640625" style="12" customWidth="1"/>
    <col min="12293" max="12293" width="16" style="12" customWidth="1"/>
    <col min="12294" max="12294" width="1.44140625" style="12" customWidth="1"/>
    <col min="12295" max="12295" width="61.5546875" style="12" customWidth="1"/>
    <col min="12296" max="12297" width="14" style="12" customWidth="1"/>
    <col min="12298" max="12298" width="4.44140625" style="12" customWidth="1"/>
    <col min="12299" max="12299" width="15.44140625" style="12" customWidth="1"/>
    <col min="12300" max="12300" width="10.33203125" style="12"/>
    <col min="12301" max="12301" width="13.88671875" style="12" customWidth="1"/>
    <col min="12302" max="12302" width="12.44140625" style="12" bestFit="1" customWidth="1"/>
    <col min="12303" max="12303" width="10.44140625" style="12" bestFit="1" customWidth="1"/>
    <col min="12304" max="12544" width="10.33203125" style="12"/>
    <col min="12545" max="12545" width="52" style="12" customWidth="1"/>
    <col min="12546" max="12546" width="13.5546875" style="12" customWidth="1"/>
    <col min="12547" max="12547" width="16" style="12" customWidth="1"/>
    <col min="12548" max="12548" width="4.6640625" style="12" customWidth="1"/>
    <col min="12549" max="12549" width="16" style="12" customWidth="1"/>
    <col min="12550" max="12550" width="1.44140625" style="12" customWidth="1"/>
    <col min="12551" max="12551" width="61.5546875" style="12" customWidth="1"/>
    <col min="12552" max="12553" width="14" style="12" customWidth="1"/>
    <col min="12554" max="12554" width="4.44140625" style="12" customWidth="1"/>
    <col min="12555" max="12555" width="15.44140625" style="12" customWidth="1"/>
    <col min="12556" max="12556" width="10.33203125" style="12"/>
    <col min="12557" max="12557" width="13.88671875" style="12" customWidth="1"/>
    <col min="12558" max="12558" width="12.44140625" style="12" bestFit="1" customWidth="1"/>
    <col min="12559" max="12559" width="10.44140625" style="12" bestFit="1" customWidth="1"/>
    <col min="12560" max="12800" width="10.33203125" style="12"/>
    <col min="12801" max="12801" width="52" style="12" customWidth="1"/>
    <col min="12802" max="12802" width="13.5546875" style="12" customWidth="1"/>
    <col min="12803" max="12803" width="16" style="12" customWidth="1"/>
    <col min="12804" max="12804" width="4.6640625" style="12" customWidth="1"/>
    <col min="12805" max="12805" width="16" style="12" customWidth="1"/>
    <col min="12806" max="12806" width="1.44140625" style="12" customWidth="1"/>
    <col min="12807" max="12807" width="61.5546875" style="12" customWidth="1"/>
    <col min="12808" max="12809" width="14" style="12" customWidth="1"/>
    <col min="12810" max="12810" width="4.44140625" style="12" customWidth="1"/>
    <col min="12811" max="12811" width="15.44140625" style="12" customWidth="1"/>
    <col min="12812" max="12812" width="10.33203125" style="12"/>
    <col min="12813" max="12813" width="13.88671875" style="12" customWidth="1"/>
    <col min="12814" max="12814" width="12.44140625" style="12" bestFit="1" customWidth="1"/>
    <col min="12815" max="12815" width="10.44140625" style="12" bestFit="1" customWidth="1"/>
    <col min="12816" max="13056" width="10.33203125" style="12"/>
    <col min="13057" max="13057" width="52" style="12" customWidth="1"/>
    <col min="13058" max="13058" width="13.5546875" style="12" customWidth="1"/>
    <col min="13059" max="13059" width="16" style="12" customWidth="1"/>
    <col min="13060" max="13060" width="4.6640625" style="12" customWidth="1"/>
    <col min="13061" max="13061" width="16" style="12" customWidth="1"/>
    <col min="13062" max="13062" width="1.44140625" style="12" customWidth="1"/>
    <col min="13063" max="13063" width="61.5546875" style="12" customWidth="1"/>
    <col min="13064" max="13065" width="14" style="12" customWidth="1"/>
    <col min="13066" max="13066" width="4.44140625" style="12" customWidth="1"/>
    <col min="13067" max="13067" width="15.44140625" style="12" customWidth="1"/>
    <col min="13068" max="13068" width="10.33203125" style="12"/>
    <col min="13069" max="13069" width="13.88671875" style="12" customWidth="1"/>
    <col min="13070" max="13070" width="12.44140625" style="12" bestFit="1" customWidth="1"/>
    <col min="13071" max="13071" width="10.44140625" style="12" bestFit="1" customWidth="1"/>
    <col min="13072" max="13312" width="10.33203125" style="12"/>
    <col min="13313" max="13313" width="52" style="12" customWidth="1"/>
    <col min="13314" max="13314" width="13.5546875" style="12" customWidth="1"/>
    <col min="13315" max="13315" width="16" style="12" customWidth="1"/>
    <col min="13316" max="13316" width="4.6640625" style="12" customWidth="1"/>
    <col min="13317" max="13317" width="16" style="12" customWidth="1"/>
    <col min="13318" max="13318" width="1.44140625" style="12" customWidth="1"/>
    <col min="13319" max="13319" width="61.5546875" style="12" customWidth="1"/>
    <col min="13320" max="13321" width="14" style="12" customWidth="1"/>
    <col min="13322" max="13322" width="4.44140625" style="12" customWidth="1"/>
    <col min="13323" max="13323" width="15.44140625" style="12" customWidth="1"/>
    <col min="13324" max="13324" width="10.33203125" style="12"/>
    <col min="13325" max="13325" width="13.88671875" style="12" customWidth="1"/>
    <col min="13326" max="13326" width="12.44140625" style="12" bestFit="1" customWidth="1"/>
    <col min="13327" max="13327" width="10.44140625" style="12" bestFit="1" customWidth="1"/>
    <col min="13328" max="13568" width="10.33203125" style="12"/>
    <col min="13569" max="13569" width="52" style="12" customWidth="1"/>
    <col min="13570" max="13570" width="13.5546875" style="12" customWidth="1"/>
    <col min="13571" max="13571" width="16" style="12" customWidth="1"/>
    <col min="13572" max="13572" width="4.6640625" style="12" customWidth="1"/>
    <col min="13573" max="13573" width="16" style="12" customWidth="1"/>
    <col min="13574" max="13574" width="1.44140625" style="12" customWidth="1"/>
    <col min="13575" max="13575" width="61.5546875" style="12" customWidth="1"/>
    <col min="13576" max="13577" width="14" style="12" customWidth="1"/>
    <col min="13578" max="13578" width="4.44140625" style="12" customWidth="1"/>
    <col min="13579" max="13579" width="15.44140625" style="12" customWidth="1"/>
    <col min="13580" max="13580" width="10.33203125" style="12"/>
    <col min="13581" max="13581" width="13.88671875" style="12" customWidth="1"/>
    <col min="13582" max="13582" width="12.44140625" style="12" bestFit="1" customWidth="1"/>
    <col min="13583" max="13583" width="10.44140625" style="12" bestFit="1" customWidth="1"/>
    <col min="13584" max="13824" width="10.33203125" style="12"/>
    <col min="13825" max="13825" width="52" style="12" customWidth="1"/>
    <col min="13826" max="13826" width="13.5546875" style="12" customWidth="1"/>
    <col min="13827" max="13827" width="16" style="12" customWidth="1"/>
    <col min="13828" max="13828" width="4.6640625" style="12" customWidth="1"/>
    <col min="13829" max="13829" width="16" style="12" customWidth="1"/>
    <col min="13830" max="13830" width="1.44140625" style="12" customWidth="1"/>
    <col min="13831" max="13831" width="61.5546875" style="12" customWidth="1"/>
    <col min="13832" max="13833" width="14" style="12" customWidth="1"/>
    <col min="13834" max="13834" width="4.44140625" style="12" customWidth="1"/>
    <col min="13835" max="13835" width="15.44140625" style="12" customWidth="1"/>
    <col min="13836" max="13836" width="10.33203125" style="12"/>
    <col min="13837" max="13837" width="13.88671875" style="12" customWidth="1"/>
    <col min="13838" max="13838" width="12.44140625" style="12" bestFit="1" customWidth="1"/>
    <col min="13839" max="13839" width="10.44140625" style="12" bestFit="1" customWidth="1"/>
    <col min="13840" max="14080" width="10.33203125" style="12"/>
    <col min="14081" max="14081" width="52" style="12" customWidth="1"/>
    <col min="14082" max="14082" width="13.5546875" style="12" customWidth="1"/>
    <col min="14083" max="14083" width="16" style="12" customWidth="1"/>
    <col min="14084" max="14084" width="4.6640625" style="12" customWidth="1"/>
    <col min="14085" max="14085" width="16" style="12" customWidth="1"/>
    <col min="14086" max="14086" width="1.44140625" style="12" customWidth="1"/>
    <col min="14087" max="14087" width="61.5546875" style="12" customWidth="1"/>
    <col min="14088" max="14089" width="14" style="12" customWidth="1"/>
    <col min="14090" max="14090" width="4.44140625" style="12" customWidth="1"/>
    <col min="14091" max="14091" width="15.44140625" style="12" customWidth="1"/>
    <col min="14092" max="14092" width="10.33203125" style="12"/>
    <col min="14093" max="14093" width="13.88671875" style="12" customWidth="1"/>
    <col min="14094" max="14094" width="12.44140625" style="12" bestFit="1" customWidth="1"/>
    <col min="14095" max="14095" width="10.44140625" style="12" bestFit="1" customWidth="1"/>
    <col min="14096" max="14336" width="10.33203125" style="12"/>
    <col min="14337" max="14337" width="52" style="12" customWidth="1"/>
    <col min="14338" max="14338" width="13.5546875" style="12" customWidth="1"/>
    <col min="14339" max="14339" width="16" style="12" customWidth="1"/>
    <col min="14340" max="14340" width="4.6640625" style="12" customWidth="1"/>
    <col min="14341" max="14341" width="16" style="12" customWidth="1"/>
    <col min="14342" max="14342" width="1.44140625" style="12" customWidth="1"/>
    <col min="14343" max="14343" width="61.5546875" style="12" customWidth="1"/>
    <col min="14344" max="14345" width="14" style="12" customWidth="1"/>
    <col min="14346" max="14346" width="4.44140625" style="12" customWidth="1"/>
    <col min="14347" max="14347" width="15.44140625" style="12" customWidth="1"/>
    <col min="14348" max="14348" width="10.33203125" style="12"/>
    <col min="14349" max="14349" width="13.88671875" style="12" customWidth="1"/>
    <col min="14350" max="14350" width="12.44140625" style="12" bestFit="1" customWidth="1"/>
    <col min="14351" max="14351" width="10.44140625" style="12" bestFit="1" customWidth="1"/>
    <col min="14352" max="14592" width="10.33203125" style="12"/>
    <col min="14593" max="14593" width="52" style="12" customWidth="1"/>
    <col min="14594" max="14594" width="13.5546875" style="12" customWidth="1"/>
    <col min="14595" max="14595" width="16" style="12" customWidth="1"/>
    <col min="14596" max="14596" width="4.6640625" style="12" customWidth="1"/>
    <col min="14597" max="14597" width="16" style="12" customWidth="1"/>
    <col min="14598" max="14598" width="1.44140625" style="12" customWidth="1"/>
    <col min="14599" max="14599" width="61.5546875" style="12" customWidth="1"/>
    <col min="14600" max="14601" width="14" style="12" customWidth="1"/>
    <col min="14602" max="14602" width="4.44140625" style="12" customWidth="1"/>
    <col min="14603" max="14603" width="15.44140625" style="12" customWidth="1"/>
    <col min="14604" max="14604" width="10.33203125" style="12"/>
    <col min="14605" max="14605" width="13.88671875" style="12" customWidth="1"/>
    <col min="14606" max="14606" width="12.44140625" style="12" bestFit="1" customWidth="1"/>
    <col min="14607" max="14607" width="10.44140625" style="12" bestFit="1" customWidth="1"/>
    <col min="14608" max="14848" width="10.33203125" style="12"/>
    <col min="14849" max="14849" width="52" style="12" customWidth="1"/>
    <col min="14850" max="14850" width="13.5546875" style="12" customWidth="1"/>
    <col min="14851" max="14851" width="16" style="12" customWidth="1"/>
    <col min="14852" max="14852" width="4.6640625" style="12" customWidth="1"/>
    <col min="14853" max="14853" width="16" style="12" customWidth="1"/>
    <col min="14854" max="14854" width="1.44140625" style="12" customWidth="1"/>
    <col min="14855" max="14855" width="61.5546875" style="12" customWidth="1"/>
    <col min="14856" max="14857" width="14" style="12" customWidth="1"/>
    <col min="14858" max="14858" width="4.44140625" style="12" customWidth="1"/>
    <col min="14859" max="14859" width="15.44140625" style="12" customWidth="1"/>
    <col min="14860" max="14860" width="10.33203125" style="12"/>
    <col min="14861" max="14861" width="13.88671875" style="12" customWidth="1"/>
    <col min="14862" max="14862" width="12.44140625" style="12" bestFit="1" customWidth="1"/>
    <col min="14863" max="14863" width="10.44140625" style="12" bestFit="1" customWidth="1"/>
    <col min="14864" max="15104" width="10.33203125" style="12"/>
    <col min="15105" max="15105" width="52" style="12" customWidth="1"/>
    <col min="15106" max="15106" width="13.5546875" style="12" customWidth="1"/>
    <col min="15107" max="15107" width="16" style="12" customWidth="1"/>
    <col min="15108" max="15108" width="4.6640625" style="12" customWidth="1"/>
    <col min="15109" max="15109" width="16" style="12" customWidth="1"/>
    <col min="15110" max="15110" width="1.44140625" style="12" customWidth="1"/>
    <col min="15111" max="15111" width="61.5546875" style="12" customWidth="1"/>
    <col min="15112" max="15113" width="14" style="12" customWidth="1"/>
    <col min="15114" max="15114" width="4.44140625" style="12" customWidth="1"/>
    <col min="15115" max="15115" width="15.44140625" style="12" customWidth="1"/>
    <col min="15116" max="15116" width="10.33203125" style="12"/>
    <col min="15117" max="15117" width="13.88671875" style="12" customWidth="1"/>
    <col min="15118" max="15118" width="12.44140625" style="12" bestFit="1" customWidth="1"/>
    <col min="15119" max="15119" width="10.44140625" style="12" bestFit="1" customWidth="1"/>
    <col min="15120" max="15360" width="10.33203125" style="12"/>
    <col min="15361" max="15361" width="52" style="12" customWidth="1"/>
    <col min="15362" max="15362" width="13.5546875" style="12" customWidth="1"/>
    <col min="15363" max="15363" width="16" style="12" customWidth="1"/>
    <col min="15364" max="15364" width="4.6640625" style="12" customWidth="1"/>
    <col min="15365" max="15365" width="16" style="12" customWidth="1"/>
    <col min="15366" max="15366" width="1.44140625" style="12" customWidth="1"/>
    <col min="15367" max="15367" width="61.5546875" style="12" customWidth="1"/>
    <col min="15368" max="15369" width="14" style="12" customWidth="1"/>
    <col min="15370" max="15370" width="4.44140625" style="12" customWidth="1"/>
    <col min="15371" max="15371" width="15.44140625" style="12" customWidth="1"/>
    <col min="15372" max="15372" width="10.33203125" style="12"/>
    <col min="15373" max="15373" width="13.88671875" style="12" customWidth="1"/>
    <col min="15374" max="15374" width="12.44140625" style="12" bestFit="1" customWidth="1"/>
    <col min="15375" max="15375" width="10.44140625" style="12" bestFit="1" customWidth="1"/>
    <col min="15376" max="15616" width="10.33203125" style="12"/>
    <col min="15617" max="15617" width="52" style="12" customWidth="1"/>
    <col min="15618" max="15618" width="13.5546875" style="12" customWidth="1"/>
    <col min="15619" max="15619" width="16" style="12" customWidth="1"/>
    <col min="15620" max="15620" width="4.6640625" style="12" customWidth="1"/>
    <col min="15621" max="15621" width="16" style="12" customWidth="1"/>
    <col min="15622" max="15622" width="1.44140625" style="12" customWidth="1"/>
    <col min="15623" max="15623" width="61.5546875" style="12" customWidth="1"/>
    <col min="15624" max="15625" width="14" style="12" customWidth="1"/>
    <col min="15626" max="15626" width="4.44140625" style="12" customWidth="1"/>
    <col min="15627" max="15627" width="15.44140625" style="12" customWidth="1"/>
    <col min="15628" max="15628" width="10.33203125" style="12"/>
    <col min="15629" max="15629" width="13.88671875" style="12" customWidth="1"/>
    <col min="15630" max="15630" width="12.44140625" style="12" bestFit="1" customWidth="1"/>
    <col min="15631" max="15631" width="10.44140625" style="12" bestFit="1" customWidth="1"/>
    <col min="15632" max="15872" width="10.33203125" style="12"/>
    <col min="15873" max="15873" width="52" style="12" customWidth="1"/>
    <col min="15874" max="15874" width="13.5546875" style="12" customWidth="1"/>
    <col min="15875" max="15875" width="16" style="12" customWidth="1"/>
    <col min="15876" max="15876" width="4.6640625" style="12" customWidth="1"/>
    <col min="15877" max="15877" width="16" style="12" customWidth="1"/>
    <col min="15878" max="15878" width="1.44140625" style="12" customWidth="1"/>
    <col min="15879" max="15879" width="61.5546875" style="12" customWidth="1"/>
    <col min="15880" max="15881" width="14" style="12" customWidth="1"/>
    <col min="15882" max="15882" width="4.44140625" style="12" customWidth="1"/>
    <col min="15883" max="15883" width="15.44140625" style="12" customWidth="1"/>
    <col min="15884" max="15884" width="10.33203125" style="12"/>
    <col min="15885" max="15885" width="13.88671875" style="12" customWidth="1"/>
    <col min="15886" max="15886" width="12.44140625" style="12" bestFit="1" customWidth="1"/>
    <col min="15887" max="15887" width="10.44140625" style="12" bestFit="1" customWidth="1"/>
    <col min="15888" max="16128" width="10.33203125" style="12"/>
    <col min="16129" max="16129" width="52" style="12" customWidth="1"/>
    <col min="16130" max="16130" width="13.5546875" style="12" customWidth="1"/>
    <col min="16131" max="16131" width="16" style="12" customWidth="1"/>
    <col min="16132" max="16132" width="4.6640625" style="12" customWidth="1"/>
    <col min="16133" max="16133" width="16" style="12" customWidth="1"/>
    <col min="16134" max="16134" width="1.44140625" style="12" customWidth="1"/>
    <col min="16135" max="16135" width="61.5546875" style="12" customWidth="1"/>
    <col min="16136" max="16137" width="14" style="12" customWidth="1"/>
    <col min="16138" max="16138" width="4.44140625" style="12" customWidth="1"/>
    <col min="16139" max="16139" width="15.44140625" style="12" customWidth="1"/>
    <col min="16140" max="16140" width="10.33203125" style="12"/>
    <col min="16141" max="16141" width="13.88671875" style="12" customWidth="1"/>
    <col min="16142" max="16142" width="12.44140625" style="12" bestFit="1" customWidth="1"/>
    <col min="16143" max="16143" width="10.44140625" style="12" bestFit="1" customWidth="1"/>
    <col min="16144" max="16384" width="10.33203125" style="12"/>
  </cols>
  <sheetData>
    <row r="1" spans="1:18" s="1" customFormat="1" ht="14.25" customHeight="1" x14ac:dyDescent="0.25">
      <c r="A1" s="84" t="s">
        <v>0</v>
      </c>
      <c r="B1" s="84"/>
      <c r="C1" s="84"/>
      <c r="D1" s="84"/>
      <c r="E1" s="84"/>
      <c r="F1" s="84"/>
      <c r="G1" s="84"/>
      <c r="H1" s="84"/>
      <c r="I1" s="84"/>
      <c r="J1" s="84"/>
      <c r="K1" s="84"/>
      <c r="M1" s="2"/>
      <c r="N1" s="3"/>
      <c r="O1" s="3"/>
      <c r="P1" s="3"/>
      <c r="Q1" s="3"/>
    </row>
    <row r="2" spans="1:18" s="1" customFormat="1" ht="15.75" customHeight="1" x14ac:dyDescent="0.25">
      <c r="A2" s="84" t="s">
        <v>1</v>
      </c>
      <c r="B2" s="84"/>
      <c r="C2" s="84"/>
      <c r="D2" s="84"/>
      <c r="E2" s="84"/>
      <c r="F2" s="84"/>
      <c r="G2" s="84"/>
      <c r="H2" s="84"/>
      <c r="I2" s="84"/>
      <c r="J2" s="84"/>
      <c r="K2" s="84"/>
      <c r="M2" s="2"/>
      <c r="N2" s="3"/>
      <c r="O2" s="3"/>
      <c r="P2" s="3"/>
      <c r="Q2" s="3"/>
    </row>
    <row r="3" spans="1:18" s="1" customFormat="1" ht="15.75" customHeight="1" x14ac:dyDescent="0.25">
      <c r="A3" s="85" t="s">
        <v>2</v>
      </c>
      <c r="B3" s="85"/>
      <c r="C3" s="85"/>
      <c r="D3" s="85"/>
      <c r="E3" s="85"/>
      <c r="F3" s="85"/>
      <c r="G3" s="85"/>
      <c r="H3" s="85"/>
      <c r="I3" s="85"/>
      <c r="J3" s="85"/>
      <c r="K3" s="85"/>
      <c r="M3" s="2"/>
      <c r="N3" s="3"/>
      <c r="O3" s="3"/>
      <c r="P3" s="3"/>
      <c r="Q3" s="3"/>
    </row>
    <row r="4" spans="1:18" s="1" customFormat="1" ht="14.25" customHeight="1" x14ac:dyDescent="0.25">
      <c r="A4" s="85" t="s">
        <v>3</v>
      </c>
      <c r="B4" s="85"/>
      <c r="C4" s="85"/>
      <c r="D4" s="85"/>
      <c r="E4" s="85" t="s">
        <v>4</v>
      </c>
      <c r="F4" s="85"/>
      <c r="G4" s="85"/>
      <c r="H4" s="85"/>
      <c r="I4" s="85"/>
      <c r="J4" s="85"/>
      <c r="K4" s="85"/>
      <c r="M4" s="2"/>
      <c r="N4" s="3"/>
      <c r="O4" s="3"/>
      <c r="P4" s="3"/>
      <c r="Q4" s="3"/>
    </row>
    <row r="5" spans="1:18" s="1" customFormat="1" ht="20.399999999999999" x14ac:dyDescent="0.25">
      <c r="A5" s="84" t="s">
        <v>5</v>
      </c>
      <c r="B5" s="86"/>
      <c r="C5" s="86"/>
      <c r="D5" s="86"/>
      <c r="E5" s="86"/>
      <c r="F5" s="86"/>
      <c r="G5" s="86"/>
      <c r="H5" s="86"/>
      <c r="I5" s="86"/>
      <c r="J5" s="86"/>
      <c r="K5" s="86"/>
      <c r="M5" s="2"/>
      <c r="N5" s="3"/>
      <c r="O5" s="3"/>
      <c r="P5" s="3"/>
      <c r="Q5" s="3"/>
    </row>
    <row r="6" spans="1:18" ht="16.8" x14ac:dyDescent="0.25">
      <c r="A6" s="4"/>
      <c r="B6" s="5"/>
      <c r="C6" s="6"/>
      <c r="D6" s="7"/>
      <c r="E6" s="4"/>
      <c r="F6" s="4"/>
      <c r="G6" s="8"/>
      <c r="H6" s="9"/>
      <c r="I6" s="10"/>
      <c r="J6" s="11"/>
      <c r="K6" s="10"/>
    </row>
    <row r="7" spans="1:18" ht="17.25" customHeight="1" x14ac:dyDescent="0.35">
      <c r="A7" s="14" t="s">
        <v>6</v>
      </c>
      <c r="F7" s="16"/>
      <c r="G7" s="14" t="s">
        <v>7</v>
      </c>
      <c r="H7" s="17"/>
      <c r="I7" s="1"/>
      <c r="J7" s="18"/>
      <c r="K7" s="3"/>
    </row>
    <row r="8" spans="1:18" ht="15" customHeight="1" x14ac:dyDescent="0.3">
      <c r="A8" s="14" t="s">
        <v>8</v>
      </c>
      <c r="B8" s="19"/>
      <c r="C8" s="19"/>
      <c r="D8" s="20" t="s">
        <v>9</v>
      </c>
      <c r="E8" s="19">
        <f>SUM(C9:C25)</f>
        <v>36248563.709999993</v>
      </c>
      <c r="F8" s="21"/>
      <c r="G8" s="14" t="s">
        <v>10</v>
      </c>
      <c r="H8" s="22"/>
      <c r="I8" s="19"/>
      <c r="J8" s="20" t="s">
        <v>9</v>
      </c>
      <c r="K8" s="19">
        <f>SUM(I9:I20)</f>
        <v>22477493.079999998</v>
      </c>
    </row>
    <row r="9" spans="1:18" ht="15" customHeight="1" x14ac:dyDescent="0.25">
      <c r="A9" s="23" t="s">
        <v>11</v>
      </c>
      <c r="B9" s="19"/>
      <c r="C9" s="19">
        <f>SUM(B10:B12)</f>
        <v>6362309.7700000005</v>
      </c>
      <c r="D9" s="20"/>
      <c r="E9" s="24"/>
      <c r="F9" s="25"/>
      <c r="G9" s="23" t="s">
        <v>12</v>
      </c>
      <c r="H9" s="19"/>
      <c r="I9" s="19">
        <f>SUM(H10:H13)</f>
        <v>20443432.859999999</v>
      </c>
      <c r="J9" s="20"/>
      <c r="K9" s="19"/>
      <c r="O9" s="26"/>
    </row>
    <row r="10" spans="1:18" ht="15" customHeight="1" x14ac:dyDescent="0.25">
      <c r="A10" s="23" t="s">
        <v>13</v>
      </c>
      <c r="B10" s="27">
        <v>997636.57</v>
      </c>
      <c r="C10" s="19"/>
      <c r="D10" s="20"/>
      <c r="E10" s="24"/>
      <c r="F10" s="25"/>
      <c r="G10" s="23" t="s">
        <v>14</v>
      </c>
      <c r="H10" s="28">
        <v>13227.97</v>
      </c>
      <c r="I10" s="1"/>
      <c r="J10" s="18"/>
      <c r="K10" s="1"/>
    </row>
    <row r="11" spans="1:18" ht="15" customHeight="1" x14ac:dyDescent="0.25">
      <c r="A11" s="23" t="s">
        <v>15</v>
      </c>
      <c r="B11" s="27">
        <v>4158419.2</v>
      </c>
      <c r="C11" s="19"/>
      <c r="D11" s="20"/>
      <c r="E11" s="24"/>
      <c r="F11" s="25"/>
      <c r="G11" s="23" t="s">
        <v>16</v>
      </c>
      <c r="H11" s="28">
        <v>17386102.010000002</v>
      </c>
    </row>
    <row r="12" spans="1:18" ht="15" customHeight="1" x14ac:dyDescent="0.25">
      <c r="A12" s="23" t="s">
        <v>17</v>
      </c>
      <c r="B12" s="29">
        <v>1206254</v>
      </c>
      <c r="G12" s="23" t="s">
        <v>18</v>
      </c>
      <c r="H12" s="28">
        <v>2299659.29</v>
      </c>
      <c r="I12" s="1"/>
      <c r="J12" s="18"/>
      <c r="K12" s="1"/>
      <c r="P12" s="13">
        <v>69798.048999999883</v>
      </c>
      <c r="R12" s="30">
        <f>+P12-P16</f>
        <v>69791.558999999877</v>
      </c>
    </row>
    <row r="13" spans="1:18" ht="15" customHeight="1" x14ac:dyDescent="0.25">
      <c r="A13" s="23" t="s">
        <v>19</v>
      </c>
      <c r="C13" s="19">
        <f>SUM(B14)</f>
        <v>381660.92</v>
      </c>
      <c r="G13" s="23" t="s">
        <v>20</v>
      </c>
      <c r="H13" s="31">
        <v>744443.59</v>
      </c>
      <c r="I13" s="1"/>
      <c r="J13" s="18"/>
      <c r="K13" s="1"/>
    </row>
    <row r="14" spans="1:18" ht="15" customHeight="1" x14ac:dyDescent="0.25">
      <c r="A14" s="12" t="s">
        <v>21</v>
      </c>
      <c r="B14" s="29">
        <v>381660.92</v>
      </c>
      <c r="F14" s="25"/>
      <c r="G14" s="23" t="s">
        <v>22</v>
      </c>
      <c r="H14" s="19"/>
      <c r="I14" s="19">
        <f>SUM(H15:H17)</f>
        <v>1329422.4099999999</v>
      </c>
      <c r="J14" s="20"/>
      <c r="K14" s="19"/>
    </row>
    <row r="15" spans="1:18" ht="15" customHeight="1" x14ac:dyDescent="0.3">
      <c r="A15" s="23" t="s">
        <v>23</v>
      </c>
      <c r="B15" s="1"/>
      <c r="C15" s="19">
        <f>SUM(B16:B20)</f>
        <v>29123030.609999999</v>
      </c>
      <c r="D15" s="18"/>
      <c r="E15" s="1"/>
      <c r="F15" s="21"/>
      <c r="G15" s="23" t="s">
        <v>24</v>
      </c>
      <c r="H15" s="19">
        <v>395756.23</v>
      </c>
      <c r="I15" s="19"/>
      <c r="J15" s="20"/>
      <c r="K15" s="19"/>
    </row>
    <row r="16" spans="1:18" s="13" customFormat="1" ht="15" customHeight="1" x14ac:dyDescent="0.25">
      <c r="A16" s="23" t="s">
        <v>25</v>
      </c>
      <c r="B16" s="27">
        <v>29293733.82</v>
      </c>
      <c r="C16" s="27"/>
      <c r="D16" s="27"/>
      <c r="E16" s="27"/>
      <c r="F16" s="25"/>
      <c r="G16" s="23" t="s">
        <v>26</v>
      </c>
      <c r="H16" s="19">
        <f>806671.51+64921.69</f>
        <v>871593.2</v>
      </c>
      <c r="I16" s="12"/>
      <c r="J16" s="20"/>
      <c r="K16" s="19"/>
      <c r="L16" s="12"/>
      <c r="M16" s="2" t="s">
        <v>27</v>
      </c>
      <c r="P16" s="13">
        <v>6.49</v>
      </c>
    </row>
    <row r="17" spans="1:17" s="13" customFormat="1" ht="15" customHeight="1" x14ac:dyDescent="0.25">
      <c r="A17" s="23" t="s">
        <v>28</v>
      </c>
      <c r="B17" s="27">
        <v>588164.41</v>
      </c>
      <c r="C17" s="3"/>
      <c r="D17" s="18"/>
      <c r="E17" s="1"/>
      <c r="F17" s="32"/>
      <c r="G17" s="23" t="s">
        <v>29</v>
      </c>
      <c r="H17" s="29">
        <v>62072.98</v>
      </c>
      <c r="I17" s="3"/>
      <c r="J17" s="18"/>
      <c r="K17" s="3"/>
      <c r="L17" s="12"/>
      <c r="M17" s="2" t="s">
        <v>30</v>
      </c>
      <c r="Q17" s="13">
        <f>+P16</f>
        <v>6.49</v>
      </c>
    </row>
    <row r="18" spans="1:17" s="13" customFormat="1" ht="15" customHeight="1" x14ac:dyDescent="0.25">
      <c r="A18" s="23" t="s">
        <v>31</v>
      </c>
      <c r="B18" s="19">
        <v>491819.99</v>
      </c>
      <c r="C18" s="1"/>
      <c r="D18" s="18"/>
      <c r="E18" s="1"/>
      <c r="F18" s="12"/>
      <c r="G18" s="23" t="s">
        <v>32</v>
      </c>
      <c r="H18" s="19"/>
      <c r="I18" s="19">
        <f>SUM(H19)</f>
        <v>690870.38</v>
      </c>
      <c r="J18" s="20"/>
      <c r="K18" s="3"/>
      <c r="L18" s="12"/>
      <c r="M18" s="2" t="s">
        <v>33</v>
      </c>
      <c r="N18" s="33"/>
    </row>
    <row r="19" spans="1:17" s="13" customFormat="1" ht="15" customHeight="1" x14ac:dyDescent="0.25">
      <c r="A19" s="23" t="s">
        <v>34</v>
      </c>
      <c r="B19" s="27">
        <v>59050.21</v>
      </c>
      <c r="C19" s="12"/>
      <c r="D19" s="15"/>
      <c r="E19" s="12"/>
      <c r="F19" s="32"/>
      <c r="G19" s="23" t="s">
        <v>35</v>
      </c>
      <c r="H19" s="29">
        <v>690870.38</v>
      </c>
      <c r="I19" s="19"/>
      <c r="J19" s="20"/>
      <c r="K19" s="3"/>
      <c r="L19" s="12"/>
      <c r="M19" s="34"/>
      <c r="N19" s="34"/>
    </row>
    <row r="20" spans="1:17" s="13" customFormat="1" ht="15" customHeight="1" x14ac:dyDescent="0.3">
      <c r="A20" s="23" t="s">
        <v>36</v>
      </c>
      <c r="B20" s="29">
        <v>-1309737.82</v>
      </c>
      <c r="C20" s="19"/>
      <c r="D20" s="20"/>
      <c r="E20" s="24"/>
      <c r="F20" s="21"/>
      <c r="G20" s="23" t="s">
        <v>37</v>
      </c>
      <c r="H20" s="12"/>
      <c r="I20" s="29">
        <f>SUM(H21)</f>
        <v>13767.43</v>
      </c>
      <c r="J20" s="15"/>
      <c r="K20" s="12"/>
      <c r="L20" s="12"/>
      <c r="M20" s="34" t="s">
        <v>38</v>
      </c>
      <c r="P20" s="13">
        <v>49969.53</v>
      </c>
    </row>
    <row r="21" spans="1:17" s="13" customFormat="1" ht="15" customHeight="1" x14ac:dyDescent="0.25">
      <c r="A21" s="23" t="s">
        <v>39</v>
      </c>
      <c r="C21" s="19">
        <f>+B22</f>
        <v>11952.65</v>
      </c>
      <c r="D21" s="20"/>
      <c r="E21" s="24"/>
      <c r="F21" s="25"/>
      <c r="G21" s="23" t="s">
        <v>40</v>
      </c>
      <c r="H21" s="29">
        <v>13767.43</v>
      </c>
      <c r="I21" s="12"/>
      <c r="J21" s="15"/>
      <c r="K21" s="12"/>
      <c r="L21" s="12"/>
      <c r="M21" s="2" t="s">
        <v>41</v>
      </c>
      <c r="Q21" s="13">
        <v>49969.53</v>
      </c>
    </row>
    <row r="22" spans="1:17" s="13" customFormat="1" ht="15" customHeight="1" x14ac:dyDescent="0.3">
      <c r="A22" s="23" t="s">
        <v>39</v>
      </c>
      <c r="B22" s="29">
        <v>11952.65</v>
      </c>
      <c r="D22" s="18"/>
      <c r="E22" s="1"/>
      <c r="F22" s="35"/>
      <c r="G22" s="14" t="s">
        <v>42</v>
      </c>
      <c r="H22" s="19"/>
      <c r="I22" s="19"/>
      <c r="J22" s="20" t="s">
        <v>9</v>
      </c>
      <c r="K22" s="29">
        <f>SUM(I23:I27)</f>
        <v>19321276.279999997</v>
      </c>
      <c r="L22" s="12"/>
      <c r="M22" s="2" t="s">
        <v>43</v>
      </c>
    </row>
    <row r="23" spans="1:17" s="13" customFormat="1" ht="15" customHeight="1" x14ac:dyDescent="0.25">
      <c r="A23" s="23" t="s">
        <v>44</v>
      </c>
      <c r="B23" s="19"/>
      <c r="C23" s="19">
        <f>SUM(B24)</f>
        <v>198758.41</v>
      </c>
      <c r="D23" s="20"/>
      <c r="E23" s="24"/>
      <c r="F23" s="25"/>
      <c r="G23" s="23" t="s">
        <v>45</v>
      </c>
      <c r="H23" s="19"/>
      <c r="I23" s="19">
        <f>SUM(H24)</f>
        <v>19299264.239999998</v>
      </c>
      <c r="J23" s="20"/>
      <c r="K23" s="19"/>
      <c r="L23" s="12"/>
      <c r="M23" s="2"/>
    </row>
    <row r="24" spans="1:17" s="13" customFormat="1" ht="15" customHeight="1" x14ac:dyDescent="0.3">
      <c r="A24" s="23" t="s">
        <v>46</v>
      </c>
      <c r="B24" s="29">
        <v>198758.41</v>
      </c>
      <c r="C24" s="3"/>
      <c r="D24" s="20"/>
      <c r="E24" s="24"/>
      <c r="F24" s="21"/>
      <c r="G24" s="23" t="s">
        <v>47</v>
      </c>
      <c r="H24" s="29">
        <v>19299264.239999998</v>
      </c>
      <c r="I24" s="19"/>
      <c r="J24" s="20"/>
      <c r="K24" s="19"/>
      <c r="L24" s="12"/>
      <c r="M24" s="2" t="s">
        <v>48</v>
      </c>
      <c r="P24" s="13">
        <v>125.13</v>
      </c>
    </row>
    <row r="25" spans="1:17" s="13" customFormat="1" ht="15" customHeight="1" x14ac:dyDescent="0.25">
      <c r="A25" s="23" t="s">
        <v>49</v>
      </c>
      <c r="B25" s="19"/>
      <c r="C25" s="29">
        <f>SUM(B26)</f>
        <v>170851.35</v>
      </c>
      <c r="F25" s="25"/>
      <c r="G25" s="13" t="s">
        <v>50</v>
      </c>
      <c r="I25" s="19">
        <f>+H26</f>
        <v>19094.52</v>
      </c>
      <c r="L25" s="12"/>
      <c r="M25" s="2" t="s">
        <v>51</v>
      </c>
      <c r="Q25" s="13">
        <v>125.13</v>
      </c>
    </row>
    <row r="26" spans="1:17" s="13" customFormat="1" ht="15" customHeight="1" x14ac:dyDescent="0.3">
      <c r="A26" s="23" t="s">
        <v>52</v>
      </c>
      <c r="B26" s="29">
        <v>170851.35</v>
      </c>
      <c r="C26" s="19"/>
      <c r="F26" s="21"/>
      <c r="G26" s="13" t="s">
        <v>35</v>
      </c>
      <c r="H26" s="29">
        <v>19094.52</v>
      </c>
      <c r="L26" s="12"/>
      <c r="M26" s="2" t="s">
        <v>53</v>
      </c>
    </row>
    <row r="27" spans="1:17" s="13" customFormat="1" ht="15" customHeight="1" x14ac:dyDescent="0.25">
      <c r="A27" s="14" t="s">
        <v>54</v>
      </c>
      <c r="B27" s="19"/>
      <c r="C27" s="19"/>
      <c r="D27" s="20" t="s">
        <v>9</v>
      </c>
      <c r="E27" s="29">
        <f>SUM(C28:C39)</f>
        <v>21282888.459999997</v>
      </c>
      <c r="F27" s="25"/>
      <c r="G27" s="23" t="s">
        <v>55</v>
      </c>
      <c r="H27" s="12"/>
      <c r="I27" s="29">
        <f>SUM(H28)</f>
        <v>2917.52</v>
      </c>
      <c r="J27" s="15"/>
      <c r="K27" s="12"/>
      <c r="L27" s="12"/>
      <c r="M27" s="2"/>
    </row>
    <row r="28" spans="1:17" s="13" customFormat="1" ht="15" customHeight="1" x14ac:dyDescent="0.3">
      <c r="A28" s="23" t="s">
        <v>56</v>
      </c>
      <c r="B28" s="19"/>
      <c r="C28" s="19">
        <f>SUM(B29:B29)</f>
        <v>15918601.949999999</v>
      </c>
      <c r="D28" s="20"/>
      <c r="E28" s="1"/>
      <c r="F28" s="21"/>
      <c r="G28" s="23" t="s">
        <v>57</v>
      </c>
      <c r="H28" s="29">
        <v>2917.52</v>
      </c>
      <c r="I28" s="12"/>
      <c r="J28" s="15"/>
      <c r="K28" s="12"/>
      <c r="L28" s="12"/>
      <c r="M28" s="2"/>
    </row>
    <row r="29" spans="1:17" s="13" customFormat="1" ht="15" customHeight="1" x14ac:dyDescent="0.25">
      <c r="A29" s="23" t="s">
        <v>58</v>
      </c>
      <c r="B29" s="29">
        <v>15918601.949999999</v>
      </c>
      <c r="C29" s="19"/>
      <c r="D29" s="20"/>
      <c r="E29" s="1"/>
      <c r="F29" s="25"/>
      <c r="G29" s="14" t="s">
        <v>59</v>
      </c>
      <c r="K29" s="3">
        <f>+K8+K22</f>
        <v>41798769.359999999</v>
      </c>
      <c r="L29" s="12"/>
      <c r="M29" s="34"/>
      <c r="N29" s="30"/>
      <c r="O29" s="30"/>
    </row>
    <row r="30" spans="1:17" s="13" customFormat="1" ht="15" customHeight="1" x14ac:dyDescent="0.3">
      <c r="A30" s="23" t="s">
        <v>60</v>
      </c>
      <c r="B30" s="19"/>
      <c r="C30" s="19">
        <f>SUM(B31:B33)</f>
        <v>2375296.33</v>
      </c>
      <c r="D30" s="20"/>
      <c r="E30" s="1"/>
      <c r="F30" s="21"/>
      <c r="G30" s="14" t="s">
        <v>61</v>
      </c>
      <c r="H30" s="1"/>
      <c r="I30" s="1"/>
      <c r="J30" s="18"/>
      <c r="K30" s="1"/>
      <c r="L30" s="12"/>
      <c r="M30" s="34"/>
      <c r="N30" s="34"/>
      <c r="O30" s="30"/>
    </row>
    <row r="31" spans="1:17" s="13" customFormat="1" ht="15" customHeight="1" x14ac:dyDescent="0.25">
      <c r="A31" s="23" t="s">
        <v>62</v>
      </c>
      <c r="B31" s="19">
        <v>2045461.25</v>
      </c>
      <c r="C31" s="1"/>
      <c r="D31" s="18"/>
      <c r="E31" s="3"/>
      <c r="F31" s="25"/>
      <c r="G31" s="23" t="s">
        <v>63</v>
      </c>
      <c r="H31" s="19"/>
      <c r="I31" s="19"/>
      <c r="J31" s="20" t="s">
        <v>9</v>
      </c>
      <c r="K31" s="29">
        <f>SUM(I32:I35)</f>
        <v>15732682.809999999</v>
      </c>
      <c r="L31" s="12"/>
      <c r="M31" s="34"/>
      <c r="N31" s="30"/>
      <c r="O31" s="30"/>
    </row>
    <row r="32" spans="1:17" s="13" customFormat="1" ht="15" customHeight="1" x14ac:dyDescent="0.3">
      <c r="A32" s="23" t="s">
        <v>64</v>
      </c>
      <c r="B32" s="19">
        <v>2035377.71</v>
      </c>
      <c r="C32" s="19"/>
      <c r="D32" s="20"/>
      <c r="E32" s="36"/>
      <c r="F32" s="21"/>
      <c r="G32" s="23" t="s">
        <v>65</v>
      </c>
      <c r="H32" s="19"/>
      <c r="I32" s="19">
        <f>SUM(H33:H34)</f>
        <v>9661080</v>
      </c>
      <c r="J32" s="20"/>
      <c r="K32" s="19"/>
      <c r="L32" s="12"/>
      <c r="M32" s="34"/>
      <c r="N32" s="30"/>
      <c r="O32" s="30"/>
    </row>
    <row r="33" spans="1:16" s="13" customFormat="1" ht="15" customHeight="1" x14ac:dyDescent="0.3">
      <c r="A33" s="23" t="s">
        <v>66</v>
      </c>
      <c r="B33" s="29">
        <v>-1705542.63</v>
      </c>
      <c r="C33" s="19"/>
      <c r="D33" s="20"/>
      <c r="E33" s="24"/>
      <c r="F33" s="21"/>
      <c r="G33" s="23" t="s">
        <v>67</v>
      </c>
      <c r="H33" s="19">
        <v>8050900</v>
      </c>
      <c r="I33" s="19"/>
      <c r="J33" s="20"/>
      <c r="K33" s="19"/>
      <c r="L33" s="12"/>
      <c r="M33" s="34"/>
      <c r="N33" s="30"/>
      <c r="O33" s="30"/>
    </row>
    <row r="34" spans="1:16" s="13" customFormat="1" ht="15" customHeight="1" x14ac:dyDescent="0.25">
      <c r="A34" s="23" t="s">
        <v>68</v>
      </c>
      <c r="B34" s="19"/>
      <c r="C34" s="19">
        <f>SUM(B35)</f>
        <v>35927.99</v>
      </c>
      <c r="D34" s="15"/>
      <c r="E34" s="12"/>
      <c r="F34" s="25"/>
      <c r="G34" s="23" t="s">
        <v>69</v>
      </c>
      <c r="H34" s="29">
        <f>1506574+103606</f>
        <v>1610180</v>
      </c>
      <c r="I34" s="19"/>
      <c r="J34" s="20"/>
      <c r="K34" s="19"/>
      <c r="L34" s="12"/>
      <c r="M34" s="34"/>
      <c r="N34" s="30">
        <v>103606</v>
      </c>
      <c r="O34" s="30"/>
    </row>
    <row r="35" spans="1:16" s="13" customFormat="1" ht="15" customHeight="1" x14ac:dyDescent="0.25">
      <c r="A35" s="23" t="s">
        <v>70</v>
      </c>
      <c r="B35" s="29">
        <v>35927.99</v>
      </c>
      <c r="C35" s="19"/>
      <c r="D35" s="15"/>
      <c r="E35" s="12"/>
      <c r="F35" s="25"/>
      <c r="G35" s="23" t="s">
        <v>71</v>
      </c>
      <c r="H35" s="3"/>
      <c r="I35" s="29">
        <f>SUM(H36:H37)</f>
        <v>6071602.8099999996</v>
      </c>
      <c r="J35" s="20"/>
      <c r="K35" s="19"/>
      <c r="L35" s="12"/>
      <c r="M35" s="34">
        <v>1740279.4</v>
      </c>
      <c r="N35" s="30">
        <f>+H37-M35</f>
        <v>-1300924.1399999999</v>
      </c>
      <c r="O35" s="30"/>
    </row>
    <row r="36" spans="1:16" s="13" customFormat="1" ht="19.5" customHeight="1" x14ac:dyDescent="0.25">
      <c r="A36" s="23" t="s">
        <v>72</v>
      </c>
      <c r="B36" s="19"/>
      <c r="C36" s="19">
        <f>SUM(B37:B38)</f>
        <v>2733104.04</v>
      </c>
      <c r="D36" s="18"/>
      <c r="E36" s="1"/>
      <c r="F36" s="25"/>
      <c r="G36" s="23" t="s">
        <v>73</v>
      </c>
      <c r="H36" s="19">
        <v>5632247.5499999998</v>
      </c>
      <c r="I36" s="3"/>
      <c r="J36" s="18"/>
      <c r="K36" s="19"/>
      <c r="L36" s="12"/>
      <c r="M36" s="34"/>
      <c r="N36" s="34">
        <f>+N34+N35</f>
        <v>-1197318.1399999999</v>
      </c>
      <c r="O36" s="34"/>
      <c r="P36" s="34"/>
    </row>
    <row r="37" spans="1:16" s="13" customFormat="1" ht="15.75" customHeight="1" x14ac:dyDescent="0.3">
      <c r="A37" s="23" t="s">
        <v>74</v>
      </c>
      <c r="B37" s="19">
        <v>3142581.82</v>
      </c>
      <c r="C37" s="19"/>
      <c r="D37" s="20"/>
      <c r="E37" s="24"/>
      <c r="F37" s="21"/>
      <c r="G37" s="23" t="s">
        <v>75</v>
      </c>
      <c r="H37" s="29">
        <f>504276.95-64921.69</f>
        <v>439355.26</v>
      </c>
      <c r="I37" s="19"/>
      <c r="J37" s="20"/>
      <c r="K37" s="19"/>
      <c r="L37" s="12"/>
      <c r="M37" s="2"/>
    </row>
    <row r="38" spans="1:16" s="13" customFormat="1" ht="16.5" customHeight="1" x14ac:dyDescent="0.3">
      <c r="A38" s="23" t="s">
        <v>76</v>
      </c>
      <c r="B38" s="29">
        <v>-409477.78</v>
      </c>
      <c r="C38" s="19"/>
      <c r="D38" s="20"/>
      <c r="E38" s="24"/>
      <c r="F38" s="21"/>
      <c r="G38" s="12"/>
      <c r="H38" s="12"/>
      <c r="I38" s="37"/>
      <c r="J38" s="15"/>
      <c r="K38" s="12"/>
      <c r="L38" s="12"/>
      <c r="M38" s="34"/>
    </row>
    <row r="39" spans="1:16" s="13" customFormat="1" ht="15.75" customHeight="1" x14ac:dyDescent="0.25">
      <c r="A39" s="23" t="s">
        <v>77</v>
      </c>
      <c r="B39" s="3"/>
      <c r="C39" s="38">
        <f>SUM(B40)</f>
        <v>219958.15</v>
      </c>
      <c r="D39" s="39"/>
      <c r="E39" s="1"/>
      <c r="F39" s="25"/>
      <c r="L39" s="12"/>
      <c r="M39" s="2"/>
    </row>
    <row r="40" spans="1:16" s="13" customFormat="1" ht="14.25" customHeight="1" x14ac:dyDescent="0.25">
      <c r="A40" s="23" t="s">
        <v>78</v>
      </c>
      <c r="B40" s="29">
        <v>219958.15</v>
      </c>
      <c r="C40" s="3"/>
      <c r="D40" s="18"/>
      <c r="E40" s="1"/>
      <c r="L40" s="12"/>
      <c r="M40" s="2"/>
    </row>
    <row r="41" spans="1:16" s="13" customFormat="1" ht="12.75" customHeight="1" thickBot="1" x14ac:dyDescent="0.35">
      <c r="A41" s="40" t="s">
        <v>79</v>
      </c>
      <c r="B41" s="40"/>
      <c r="C41" s="40"/>
      <c r="D41" s="41" t="s">
        <v>9</v>
      </c>
      <c r="E41" s="42">
        <f>SUM(E8:E40)</f>
        <v>57531452.169999987</v>
      </c>
      <c r="F41" s="21"/>
      <c r="G41" s="87" t="s">
        <v>80</v>
      </c>
      <c r="H41" s="87"/>
      <c r="I41" s="87"/>
      <c r="J41" s="41" t="s">
        <v>9</v>
      </c>
      <c r="K41" s="42">
        <f>+K29+K31</f>
        <v>57531452.170000002</v>
      </c>
      <c r="L41" s="12"/>
      <c r="M41" s="2"/>
    </row>
    <row r="42" spans="1:16" s="13" customFormat="1" ht="12.75" customHeight="1" thickTop="1" x14ac:dyDescent="0.3">
      <c r="A42" s="12"/>
      <c r="B42" s="43"/>
      <c r="C42" s="30"/>
      <c r="D42" s="44"/>
      <c r="E42" s="45"/>
      <c r="F42" s="46"/>
      <c r="G42" s="37"/>
      <c r="H42" s="47"/>
      <c r="I42" s="48">
        <f>+E41-K41</f>
        <v>0</v>
      </c>
      <c r="J42" s="15"/>
      <c r="K42" s="12"/>
      <c r="L42" s="12"/>
      <c r="M42" s="2"/>
    </row>
    <row r="43" spans="1:16" s="13" customFormat="1" ht="12.75" customHeight="1" x14ac:dyDescent="0.3">
      <c r="A43" s="12"/>
      <c r="B43" s="43"/>
      <c r="C43" s="30"/>
      <c r="D43" s="44"/>
      <c r="E43" s="45"/>
      <c r="F43" s="46"/>
      <c r="G43" s="49"/>
      <c r="H43" s="47"/>
      <c r="I43" s="50"/>
      <c r="J43" s="15"/>
      <c r="K43" s="12"/>
      <c r="L43" s="12"/>
      <c r="M43" s="2"/>
    </row>
    <row r="44" spans="1:16" s="13" customFormat="1" ht="12.75" customHeight="1" x14ac:dyDescent="0.3">
      <c r="A44" s="12"/>
      <c r="B44" s="43"/>
      <c r="C44" s="30"/>
      <c r="D44" s="44"/>
      <c r="E44" s="30"/>
      <c r="F44" s="46"/>
      <c r="G44" s="51"/>
      <c r="H44" s="47"/>
      <c r="I44" s="37"/>
      <c r="J44" s="15"/>
      <c r="K44" s="12"/>
      <c r="L44" s="12"/>
      <c r="M44" s="2"/>
    </row>
    <row r="45" spans="1:16" s="13" customFormat="1" ht="12.75" customHeight="1" x14ac:dyDescent="0.25">
      <c r="A45" s="52"/>
      <c r="B45" s="53"/>
      <c r="C45" s="30"/>
      <c r="D45" s="44"/>
      <c r="E45" s="30"/>
      <c r="F45" s="25"/>
      <c r="G45" s="12"/>
      <c r="H45" s="54"/>
      <c r="I45" s="37"/>
      <c r="J45" s="15"/>
      <c r="K45" s="55"/>
      <c r="L45" s="12"/>
      <c r="M45" s="2"/>
    </row>
    <row r="46" spans="1:16" s="13" customFormat="1" ht="12.75" customHeight="1" x14ac:dyDescent="0.3">
      <c r="A46" s="52"/>
      <c r="B46" s="55"/>
      <c r="C46" s="30"/>
      <c r="D46" s="44"/>
      <c r="E46" s="30"/>
      <c r="F46" s="21"/>
      <c r="G46" s="12"/>
      <c r="H46" s="56"/>
      <c r="I46" s="37"/>
      <c r="J46" s="15"/>
      <c r="K46" s="55"/>
      <c r="L46" s="12"/>
      <c r="M46" s="2"/>
    </row>
    <row r="47" spans="1:16" s="13" customFormat="1" ht="12.75" customHeight="1" x14ac:dyDescent="0.25">
      <c r="A47" s="52"/>
      <c r="B47" s="55"/>
      <c r="C47" s="12"/>
      <c r="D47" s="15"/>
      <c r="E47" s="12"/>
      <c r="F47" s="25"/>
      <c r="G47" s="12"/>
      <c r="H47" s="56"/>
      <c r="I47" s="12"/>
      <c r="J47" s="15"/>
      <c r="K47" s="12"/>
      <c r="L47" s="12"/>
      <c r="M47" s="2"/>
    </row>
    <row r="48" spans="1:16" s="13" customFormat="1" ht="12.75" customHeight="1" x14ac:dyDescent="0.25">
      <c r="A48" s="57"/>
      <c r="B48" s="12"/>
      <c r="C48" s="55"/>
      <c r="D48" s="58"/>
      <c r="E48" s="12"/>
      <c r="F48" s="25"/>
      <c r="G48" s="12"/>
      <c r="H48" s="56"/>
      <c r="I48" s="12"/>
      <c r="J48" s="15"/>
      <c r="K48" s="12"/>
      <c r="L48" s="12"/>
      <c r="M48" s="2"/>
    </row>
    <row r="49" spans="1:13" s="13" customFormat="1" ht="12.75" customHeight="1" x14ac:dyDescent="0.25">
      <c r="A49" s="57"/>
      <c r="B49" s="12"/>
      <c r="C49" s="55"/>
      <c r="D49" s="58"/>
      <c r="E49" s="12"/>
      <c r="F49" s="25"/>
      <c r="G49" s="12"/>
      <c r="H49" s="12"/>
      <c r="I49" s="12"/>
      <c r="J49" s="15"/>
      <c r="K49" s="12"/>
      <c r="L49" s="12"/>
      <c r="M49" s="2"/>
    </row>
    <row r="50" spans="1:13" s="13" customFormat="1" ht="12.75" customHeight="1" x14ac:dyDescent="0.3">
      <c r="A50" s="57"/>
      <c r="B50" s="55"/>
      <c r="C50" s="12"/>
      <c r="D50" s="15"/>
      <c r="E50" s="12"/>
      <c r="F50" s="21"/>
      <c r="G50" s="12"/>
      <c r="H50" s="12"/>
      <c r="I50" s="12"/>
      <c r="J50" s="15"/>
      <c r="K50" s="12"/>
      <c r="L50" s="12"/>
      <c r="M50" s="2"/>
    </row>
    <row r="51" spans="1:13" s="13" customFormat="1" ht="12.75" customHeight="1" x14ac:dyDescent="0.25">
      <c r="A51" s="57"/>
      <c r="B51" s="55"/>
      <c r="C51" s="12"/>
      <c r="D51" s="15"/>
      <c r="E51" s="12"/>
      <c r="F51" s="25"/>
      <c r="G51" s="12"/>
      <c r="H51" s="12"/>
      <c r="I51" s="12"/>
      <c r="J51" s="15"/>
      <c r="K51" s="12"/>
      <c r="L51" s="12"/>
      <c r="M51" s="2"/>
    </row>
    <row r="52" spans="1:13" s="13" customFormat="1" ht="12.75" customHeight="1" x14ac:dyDescent="0.25">
      <c r="A52" s="52"/>
      <c r="B52" s="12"/>
      <c r="C52" s="55"/>
      <c r="D52" s="58"/>
      <c r="E52" s="12"/>
      <c r="F52" s="25"/>
      <c r="G52" s="12"/>
      <c r="H52" s="12"/>
      <c r="I52" s="12"/>
      <c r="J52" s="15"/>
      <c r="K52" s="12"/>
      <c r="L52" s="12"/>
      <c r="M52" s="2"/>
    </row>
    <row r="53" spans="1:13" s="13" customFormat="1" ht="15" customHeight="1" x14ac:dyDescent="0.3">
      <c r="A53" s="52"/>
      <c r="B53" s="55"/>
      <c r="C53" s="12"/>
      <c r="D53" s="15"/>
      <c r="E53" s="12"/>
      <c r="F53" s="21"/>
      <c r="G53" s="12"/>
      <c r="H53" s="12"/>
      <c r="I53" s="12"/>
      <c r="J53" s="15"/>
      <c r="K53" s="12"/>
      <c r="L53" s="12"/>
      <c r="M53" s="2"/>
    </row>
    <row r="54" spans="1:13" s="13" customFormat="1" ht="12.75" customHeight="1" x14ac:dyDescent="0.25">
      <c r="A54" s="52"/>
      <c r="B54" s="55"/>
      <c r="C54" s="12"/>
      <c r="D54" s="15"/>
      <c r="E54" s="12"/>
      <c r="F54" s="25"/>
      <c r="G54" s="12"/>
      <c r="H54" s="12"/>
      <c r="I54" s="12"/>
      <c r="J54" s="15"/>
      <c r="K54" s="12"/>
      <c r="L54" s="12"/>
      <c r="M54" s="2"/>
    </row>
    <row r="55" spans="1:13" s="13" customFormat="1" x14ac:dyDescent="0.25">
      <c r="A55" s="12"/>
      <c r="B55" s="12"/>
      <c r="C55" s="12"/>
      <c r="D55" s="15"/>
      <c r="E55" s="12"/>
      <c r="F55" s="12"/>
      <c r="G55" s="12"/>
      <c r="H55" s="12"/>
      <c r="I55" s="12"/>
      <c r="J55" s="15"/>
      <c r="K55" s="12"/>
      <c r="L55" s="12"/>
      <c r="M55" s="2"/>
    </row>
    <row r="56" spans="1:13" s="13" customFormat="1" x14ac:dyDescent="0.25">
      <c r="A56" s="12"/>
      <c r="B56" s="12"/>
      <c r="C56" s="12"/>
      <c r="D56" s="15"/>
      <c r="E56" s="12"/>
      <c r="F56" s="12"/>
      <c r="G56" s="12"/>
      <c r="H56" s="12"/>
      <c r="I56" s="12"/>
      <c r="J56" s="15"/>
      <c r="K56" s="12"/>
      <c r="L56" s="12"/>
      <c r="M56" s="2"/>
    </row>
  </sheetData>
  <mergeCells count="6">
    <mergeCell ref="G41:I41"/>
    <mergeCell ref="A1:K1"/>
    <mergeCell ref="A2:K2"/>
    <mergeCell ref="A3:K3"/>
    <mergeCell ref="A4:K4"/>
    <mergeCell ref="A5:K5"/>
  </mergeCells>
  <pageMargins left="0.29527559055118113" right="0.19685039370078741" top="0.39370078740157483" bottom="0.55118110236220474" header="0.31496062992125984" footer="0.31496062992125984"/>
  <pageSetup scale="64" orientation="landscape" r:id="rId1"/>
  <headerFooter alignWithMargins="0"/>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83820</xdr:colOff>
                <xdr:row>0</xdr:row>
                <xdr:rowOff>83820</xdr:rowOff>
              </from>
              <to>
                <xdr:col>0</xdr:col>
                <xdr:colOff>1402080</xdr:colOff>
                <xdr:row>4</xdr:row>
                <xdr:rowOff>121920</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5EF41-747F-4F9B-9649-DA295278005C}">
  <dimension ref="A1:G62"/>
  <sheetViews>
    <sheetView showGridLines="0" topLeftCell="A43" zoomScale="130" zoomScaleNormal="130" workbookViewId="0">
      <selection activeCell="A60" sqref="A60"/>
    </sheetView>
  </sheetViews>
  <sheetFormatPr baseColWidth="10" defaultColWidth="11.44140625" defaultRowHeight="13.8" x14ac:dyDescent="0.3"/>
  <cols>
    <col min="1" max="1" width="52" style="59" customWidth="1"/>
    <col min="2" max="3" width="12.6640625" style="59" customWidth="1"/>
    <col min="4" max="4" width="4.5546875" style="59" customWidth="1"/>
    <col min="5" max="5" width="13" style="70" customWidth="1"/>
    <col min="6" max="6" width="2.109375" style="59" customWidth="1"/>
    <col min="7" max="7" width="2.5546875" style="59" customWidth="1"/>
    <col min="8" max="215" width="11.44140625" style="59"/>
    <col min="216" max="216" width="52" style="59" customWidth="1"/>
    <col min="217" max="218" width="12.6640625" style="59" customWidth="1"/>
    <col min="219" max="219" width="4.5546875" style="59" customWidth="1"/>
    <col min="220" max="220" width="13" style="59" customWidth="1"/>
    <col min="221" max="221" width="2.109375" style="59" customWidth="1"/>
    <col min="222" max="222" width="2.5546875" style="59" customWidth="1"/>
    <col min="223" max="223" width="45" style="59" customWidth="1"/>
    <col min="224" max="244" width="13.33203125" style="59" customWidth="1"/>
    <col min="245" max="245" width="15.44140625" style="59" customWidth="1"/>
    <col min="246" max="246" width="13.33203125" style="59" customWidth="1"/>
    <col min="247" max="247" width="15.6640625" style="59" customWidth="1"/>
    <col min="248" max="248" width="63" style="59" customWidth="1"/>
    <col min="249" max="259" width="13.33203125" style="59" customWidth="1"/>
    <col min="260" max="260" width="12.21875" style="59" customWidth="1"/>
    <col min="261" max="261" width="14" style="59" customWidth="1"/>
    <col min="262" max="262" width="12.77734375" style="59" customWidth="1"/>
    <col min="263" max="471" width="11.44140625" style="59"/>
    <col min="472" max="472" width="52" style="59" customWidth="1"/>
    <col min="473" max="474" width="12.6640625" style="59" customWidth="1"/>
    <col min="475" max="475" width="4.5546875" style="59" customWidth="1"/>
    <col min="476" max="476" width="13" style="59" customWidth="1"/>
    <col min="477" max="477" width="2.109375" style="59" customWidth="1"/>
    <col min="478" max="478" width="2.5546875" style="59" customWidth="1"/>
    <col min="479" max="479" width="45" style="59" customWidth="1"/>
    <col min="480" max="500" width="13.33203125" style="59" customWidth="1"/>
    <col min="501" max="501" width="15.44140625" style="59" customWidth="1"/>
    <col min="502" max="502" width="13.33203125" style="59" customWidth="1"/>
    <col min="503" max="503" width="15.6640625" style="59" customWidth="1"/>
    <col min="504" max="504" width="63" style="59" customWidth="1"/>
    <col min="505" max="515" width="13.33203125" style="59" customWidth="1"/>
    <col min="516" max="516" width="12.21875" style="59" customWidth="1"/>
    <col min="517" max="517" width="14" style="59" customWidth="1"/>
    <col min="518" max="518" width="12.77734375" style="59" customWidth="1"/>
    <col min="519" max="727" width="11.44140625" style="59"/>
    <col min="728" max="728" width="52" style="59" customWidth="1"/>
    <col min="729" max="730" width="12.6640625" style="59" customWidth="1"/>
    <col min="731" max="731" width="4.5546875" style="59" customWidth="1"/>
    <col min="732" max="732" width="13" style="59" customWidth="1"/>
    <col min="733" max="733" width="2.109375" style="59" customWidth="1"/>
    <col min="734" max="734" width="2.5546875" style="59" customWidth="1"/>
    <col min="735" max="735" width="45" style="59" customWidth="1"/>
    <col min="736" max="756" width="13.33203125" style="59" customWidth="1"/>
    <col min="757" max="757" width="15.44140625" style="59" customWidth="1"/>
    <col min="758" max="758" width="13.33203125" style="59" customWidth="1"/>
    <col min="759" max="759" width="15.6640625" style="59" customWidth="1"/>
    <col min="760" max="760" width="63" style="59" customWidth="1"/>
    <col min="761" max="771" width="13.33203125" style="59" customWidth="1"/>
    <col min="772" max="772" width="12.21875" style="59" customWidth="1"/>
    <col min="773" max="773" width="14" style="59" customWidth="1"/>
    <col min="774" max="774" width="12.77734375" style="59" customWidth="1"/>
    <col min="775" max="983" width="11.44140625" style="59"/>
    <col min="984" max="984" width="52" style="59" customWidth="1"/>
    <col min="985" max="986" width="12.6640625" style="59" customWidth="1"/>
    <col min="987" max="987" width="4.5546875" style="59" customWidth="1"/>
    <col min="988" max="988" width="13" style="59" customWidth="1"/>
    <col min="989" max="989" width="2.109375" style="59" customWidth="1"/>
    <col min="990" max="990" width="2.5546875" style="59" customWidth="1"/>
    <col min="991" max="991" width="45" style="59" customWidth="1"/>
    <col min="992" max="1012" width="13.33203125" style="59" customWidth="1"/>
    <col min="1013" max="1013" width="15.44140625" style="59" customWidth="1"/>
    <col min="1014" max="1014" width="13.33203125" style="59" customWidth="1"/>
    <col min="1015" max="1015" width="15.6640625" style="59" customWidth="1"/>
    <col min="1016" max="1016" width="63" style="59" customWidth="1"/>
    <col min="1017" max="1027" width="13.33203125" style="59" customWidth="1"/>
    <col min="1028" max="1028" width="12.21875" style="59" customWidth="1"/>
    <col min="1029" max="1029" width="14" style="59" customWidth="1"/>
    <col min="1030" max="1030" width="12.77734375" style="59" customWidth="1"/>
    <col min="1031" max="1239" width="11.44140625" style="59"/>
    <col min="1240" max="1240" width="52" style="59" customWidth="1"/>
    <col min="1241" max="1242" width="12.6640625" style="59" customWidth="1"/>
    <col min="1243" max="1243" width="4.5546875" style="59" customWidth="1"/>
    <col min="1244" max="1244" width="13" style="59" customWidth="1"/>
    <col min="1245" max="1245" width="2.109375" style="59" customWidth="1"/>
    <col min="1246" max="1246" width="2.5546875" style="59" customWidth="1"/>
    <col min="1247" max="1247" width="45" style="59" customWidth="1"/>
    <col min="1248" max="1268" width="13.33203125" style="59" customWidth="1"/>
    <col min="1269" max="1269" width="15.44140625" style="59" customWidth="1"/>
    <col min="1270" max="1270" width="13.33203125" style="59" customWidth="1"/>
    <col min="1271" max="1271" width="15.6640625" style="59" customWidth="1"/>
    <col min="1272" max="1272" width="63" style="59" customWidth="1"/>
    <col min="1273" max="1283" width="13.33203125" style="59" customWidth="1"/>
    <col min="1284" max="1284" width="12.21875" style="59" customWidth="1"/>
    <col min="1285" max="1285" width="14" style="59" customWidth="1"/>
    <col min="1286" max="1286" width="12.77734375" style="59" customWidth="1"/>
    <col min="1287" max="1495" width="11.44140625" style="59"/>
    <col min="1496" max="1496" width="52" style="59" customWidth="1"/>
    <col min="1497" max="1498" width="12.6640625" style="59" customWidth="1"/>
    <col min="1499" max="1499" width="4.5546875" style="59" customWidth="1"/>
    <col min="1500" max="1500" width="13" style="59" customWidth="1"/>
    <col min="1501" max="1501" width="2.109375" style="59" customWidth="1"/>
    <col min="1502" max="1502" width="2.5546875" style="59" customWidth="1"/>
    <col min="1503" max="1503" width="45" style="59" customWidth="1"/>
    <col min="1504" max="1524" width="13.33203125" style="59" customWidth="1"/>
    <col min="1525" max="1525" width="15.44140625" style="59" customWidth="1"/>
    <col min="1526" max="1526" width="13.33203125" style="59" customWidth="1"/>
    <col min="1527" max="1527" width="15.6640625" style="59" customWidth="1"/>
    <col min="1528" max="1528" width="63" style="59" customWidth="1"/>
    <col min="1529" max="1539" width="13.33203125" style="59" customWidth="1"/>
    <col min="1540" max="1540" width="12.21875" style="59" customWidth="1"/>
    <col min="1541" max="1541" width="14" style="59" customWidth="1"/>
    <col min="1542" max="1542" width="12.77734375" style="59" customWidth="1"/>
    <col min="1543" max="1751" width="11.44140625" style="59"/>
    <col min="1752" max="1752" width="52" style="59" customWidth="1"/>
    <col min="1753" max="1754" width="12.6640625" style="59" customWidth="1"/>
    <col min="1755" max="1755" width="4.5546875" style="59" customWidth="1"/>
    <col min="1756" max="1756" width="13" style="59" customWidth="1"/>
    <col min="1757" max="1757" width="2.109375" style="59" customWidth="1"/>
    <col min="1758" max="1758" width="2.5546875" style="59" customWidth="1"/>
    <col min="1759" max="1759" width="45" style="59" customWidth="1"/>
    <col min="1760" max="1780" width="13.33203125" style="59" customWidth="1"/>
    <col min="1781" max="1781" width="15.44140625" style="59" customWidth="1"/>
    <col min="1782" max="1782" width="13.33203125" style="59" customWidth="1"/>
    <col min="1783" max="1783" width="15.6640625" style="59" customWidth="1"/>
    <col min="1784" max="1784" width="63" style="59" customWidth="1"/>
    <col min="1785" max="1795" width="13.33203125" style="59" customWidth="1"/>
    <col min="1796" max="1796" width="12.21875" style="59" customWidth="1"/>
    <col min="1797" max="1797" width="14" style="59" customWidth="1"/>
    <col min="1798" max="1798" width="12.77734375" style="59" customWidth="1"/>
    <col min="1799" max="2007" width="11.44140625" style="59"/>
    <col min="2008" max="2008" width="52" style="59" customWidth="1"/>
    <col min="2009" max="2010" width="12.6640625" style="59" customWidth="1"/>
    <col min="2011" max="2011" width="4.5546875" style="59" customWidth="1"/>
    <col min="2012" max="2012" width="13" style="59" customWidth="1"/>
    <col min="2013" max="2013" width="2.109375" style="59" customWidth="1"/>
    <col min="2014" max="2014" width="2.5546875" style="59" customWidth="1"/>
    <col min="2015" max="2015" width="45" style="59" customWidth="1"/>
    <col min="2016" max="2036" width="13.33203125" style="59" customWidth="1"/>
    <col min="2037" max="2037" width="15.44140625" style="59" customWidth="1"/>
    <col min="2038" max="2038" width="13.33203125" style="59" customWidth="1"/>
    <col min="2039" max="2039" width="15.6640625" style="59" customWidth="1"/>
    <col min="2040" max="2040" width="63" style="59" customWidth="1"/>
    <col min="2041" max="2051" width="13.33203125" style="59" customWidth="1"/>
    <col min="2052" max="2052" width="12.21875" style="59" customWidth="1"/>
    <col min="2053" max="2053" width="14" style="59" customWidth="1"/>
    <col min="2054" max="2054" width="12.77734375" style="59" customWidth="1"/>
    <col min="2055" max="2263" width="11.44140625" style="59"/>
    <col min="2264" max="2264" width="52" style="59" customWidth="1"/>
    <col min="2265" max="2266" width="12.6640625" style="59" customWidth="1"/>
    <col min="2267" max="2267" width="4.5546875" style="59" customWidth="1"/>
    <col min="2268" max="2268" width="13" style="59" customWidth="1"/>
    <col min="2269" max="2269" width="2.109375" style="59" customWidth="1"/>
    <col min="2270" max="2270" width="2.5546875" style="59" customWidth="1"/>
    <col min="2271" max="2271" width="45" style="59" customWidth="1"/>
    <col min="2272" max="2292" width="13.33203125" style="59" customWidth="1"/>
    <col min="2293" max="2293" width="15.44140625" style="59" customWidth="1"/>
    <col min="2294" max="2294" width="13.33203125" style="59" customWidth="1"/>
    <col min="2295" max="2295" width="15.6640625" style="59" customWidth="1"/>
    <col min="2296" max="2296" width="63" style="59" customWidth="1"/>
    <col min="2297" max="2307" width="13.33203125" style="59" customWidth="1"/>
    <col min="2308" max="2308" width="12.21875" style="59" customWidth="1"/>
    <col min="2309" max="2309" width="14" style="59" customWidth="1"/>
    <col min="2310" max="2310" width="12.77734375" style="59" customWidth="1"/>
    <col min="2311" max="2519" width="11.44140625" style="59"/>
    <col min="2520" max="2520" width="52" style="59" customWidth="1"/>
    <col min="2521" max="2522" width="12.6640625" style="59" customWidth="1"/>
    <col min="2523" max="2523" width="4.5546875" style="59" customWidth="1"/>
    <col min="2524" max="2524" width="13" style="59" customWidth="1"/>
    <col min="2525" max="2525" width="2.109375" style="59" customWidth="1"/>
    <col min="2526" max="2526" width="2.5546875" style="59" customWidth="1"/>
    <col min="2527" max="2527" width="45" style="59" customWidth="1"/>
    <col min="2528" max="2548" width="13.33203125" style="59" customWidth="1"/>
    <col min="2549" max="2549" width="15.44140625" style="59" customWidth="1"/>
    <col min="2550" max="2550" width="13.33203125" style="59" customWidth="1"/>
    <col min="2551" max="2551" width="15.6640625" style="59" customWidth="1"/>
    <col min="2552" max="2552" width="63" style="59" customWidth="1"/>
    <col min="2553" max="2563" width="13.33203125" style="59" customWidth="1"/>
    <col min="2564" max="2564" width="12.21875" style="59" customWidth="1"/>
    <col min="2565" max="2565" width="14" style="59" customWidth="1"/>
    <col min="2566" max="2566" width="12.77734375" style="59" customWidth="1"/>
    <col min="2567" max="2775" width="11.44140625" style="59"/>
    <col min="2776" max="2776" width="52" style="59" customWidth="1"/>
    <col min="2777" max="2778" width="12.6640625" style="59" customWidth="1"/>
    <col min="2779" max="2779" width="4.5546875" style="59" customWidth="1"/>
    <col min="2780" max="2780" width="13" style="59" customWidth="1"/>
    <col min="2781" max="2781" width="2.109375" style="59" customWidth="1"/>
    <col min="2782" max="2782" width="2.5546875" style="59" customWidth="1"/>
    <col min="2783" max="2783" width="45" style="59" customWidth="1"/>
    <col min="2784" max="2804" width="13.33203125" style="59" customWidth="1"/>
    <col min="2805" max="2805" width="15.44140625" style="59" customWidth="1"/>
    <col min="2806" max="2806" width="13.33203125" style="59" customWidth="1"/>
    <col min="2807" max="2807" width="15.6640625" style="59" customWidth="1"/>
    <col min="2808" max="2808" width="63" style="59" customWidth="1"/>
    <col min="2809" max="2819" width="13.33203125" style="59" customWidth="1"/>
    <col min="2820" max="2820" width="12.21875" style="59" customWidth="1"/>
    <col min="2821" max="2821" width="14" style="59" customWidth="1"/>
    <col min="2822" max="2822" width="12.77734375" style="59" customWidth="1"/>
    <col min="2823" max="3031" width="11.44140625" style="59"/>
    <col min="3032" max="3032" width="52" style="59" customWidth="1"/>
    <col min="3033" max="3034" width="12.6640625" style="59" customWidth="1"/>
    <col min="3035" max="3035" width="4.5546875" style="59" customWidth="1"/>
    <col min="3036" max="3036" width="13" style="59" customWidth="1"/>
    <col min="3037" max="3037" width="2.109375" style="59" customWidth="1"/>
    <col min="3038" max="3038" width="2.5546875" style="59" customWidth="1"/>
    <col min="3039" max="3039" width="45" style="59" customWidth="1"/>
    <col min="3040" max="3060" width="13.33203125" style="59" customWidth="1"/>
    <col min="3061" max="3061" width="15.44140625" style="59" customWidth="1"/>
    <col min="3062" max="3062" width="13.33203125" style="59" customWidth="1"/>
    <col min="3063" max="3063" width="15.6640625" style="59" customWidth="1"/>
    <col min="3064" max="3064" width="63" style="59" customWidth="1"/>
    <col min="3065" max="3075" width="13.33203125" style="59" customWidth="1"/>
    <col min="3076" max="3076" width="12.21875" style="59" customWidth="1"/>
    <col min="3077" max="3077" width="14" style="59" customWidth="1"/>
    <col min="3078" max="3078" width="12.77734375" style="59" customWidth="1"/>
    <col min="3079" max="3287" width="11.44140625" style="59"/>
    <col min="3288" max="3288" width="52" style="59" customWidth="1"/>
    <col min="3289" max="3290" width="12.6640625" style="59" customWidth="1"/>
    <col min="3291" max="3291" width="4.5546875" style="59" customWidth="1"/>
    <col min="3292" max="3292" width="13" style="59" customWidth="1"/>
    <col min="3293" max="3293" width="2.109375" style="59" customWidth="1"/>
    <col min="3294" max="3294" width="2.5546875" style="59" customWidth="1"/>
    <col min="3295" max="3295" width="45" style="59" customWidth="1"/>
    <col min="3296" max="3316" width="13.33203125" style="59" customWidth="1"/>
    <col min="3317" max="3317" width="15.44140625" style="59" customWidth="1"/>
    <col min="3318" max="3318" width="13.33203125" style="59" customWidth="1"/>
    <col min="3319" max="3319" width="15.6640625" style="59" customWidth="1"/>
    <col min="3320" max="3320" width="63" style="59" customWidth="1"/>
    <col min="3321" max="3331" width="13.33203125" style="59" customWidth="1"/>
    <col min="3332" max="3332" width="12.21875" style="59" customWidth="1"/>
    <col min="3333" max="3333" width="14" style="59" customWidth="1"/>
    <col min="3334" max="3334" width="12.77734375" style="59" customWidth="1"/>
    <col min="3335" max="3543" width="11.44140625" style="59"/>
    <col min="3544" max="3544" width="52" style="59" customWidth="1"/>
    <col min="3545" max="3546" width="12.6640625" style="59" customWidth="1"/>
    <col min="3547" max="3547" width="4.5546875" style="59" customWidth="1"/>
    <col min="3548" max="3548" width="13" style="59" customWidth="1"/>
    <col min="3549" max="3549" width="2.109375" style="59" customWidth="1"/>
    <col min="3550" max="3550" width="2.5546875" style="59" customWidth="1"/>
    <col min="3551" max="3551" width="45" style="59" customWidth="1"/>
    <col min="3552" max="3572" width="13.33203125" style="59" customWidth="1"/>
    <col min="3573" max="3573" width="15.44140625" style="59" customWidth="1"/>
    <col min="3574" max="3574" width="13.33203125" style="59" customWidth="1"/>
    <col min="3575" max="3575" width="15.6640625" style="59" customWidth="1"/>
    <col min="3576" max="3576" width="63" style="59" customWidth="1"/>
    <col min="3577" max="3587" width="13.33203125" style="59" customWidth="1"/>
    <col min="3588" max="3588" width="12.21875" style="59" customWidth="1"/>
    <col min="3589" max="3589" width="14" style="59" customWidth="1"/>
    <col min="3590" max="3590" width="12.77734375" style="59" customWidth="1"/>
    <col min="3591" max="3799" width="11.44140625" style="59"/>
    <col min="3800" max="3800" width="52" style="59" customWidth="1"/>
    <col min="3801" max="3802" width="12.6640625" style="59" customWidth="1"/>
    <col min="3803" max="3803" width="4.5546875" style="59" customWidth="1"/>
    <col min="3804" max="3804" width="13" style="59" customWidth="1"/>
    <col min="3805" max="3805" width="2.109375" style="59" customWidth="1"/>
    <col min="3806" max="3806" width="2.5546875" style="59" customWidth="1"/>
    <col min="3807" max="3807" width="45" style="59" customWidth="1"/>
    <col min="3808" max="3828" width="13.33203125" style="59" customWidth="1"/>
    <col min="3829" max="3829" width="15.44140625" style="59" customWidth="1"/>
    <col min="3830" max="3830" width="13.33203125" style="59" customWidth="1"/>
    <col min="3831" max="3831" width="15.6640625" style="59" customWidth="1"/>
    <col min="3832" max="3832" width="63" style="59" customWidth="1"/>
    <col min="3833" max="3843" width="13.33203125" style="59" customWidth="1"/>
    <col min="3844" max="3844" width="12.21875" style="59" customWidth="1"/>
    <col min="3845" max="3845" width="14" style="59" customWidth="1"/>
    <col min="3846" max="3846" width="12.77734375" style="59" customWidth="1"/>
    <col min="3847" max="4055" width="11.44140625" style="59"/>
    <col min="4056" max="4056" width="52" style="59" customWidth="1"/>
    <col min="4057" max="4058" width="12.6640625" style="59" customWidth="1"/>
    <col min="4059" max="4059" width="4.5546875" style="59" customWidth="1"/>
    <col min="4060" max="4060" width="13" style="59" customWidth="1"/>
    <col min="4061" max="4061" width="2.109375" style="59" customWidth="1"/>
    <col min="4062" max="4062" width="2.5546875" style="59" customWidth="1"/>
    <col min="4063" max="4063" width="45" style="59" customWidth="1"/>
    <col min="4064" max="4084" width="13.33203125" style="59" customWidth="1"/>
    <col min="4085" max="4085" width="15.44140625" style="59" customWidth="1"/>
    <col min="4086" max="4086" width="13.33203125" style="59" customWidth="1"/>
    <col min="4087" max="4087" width="15.6640625" style="59" customWidth="1"/>
    <col min="4088" max="4088" width="63" style="59" customWidth="1"/>
    <col min="4089" max="4099" width="13.33203125" style="59" customWidth="1"/>
    <col min="4100" max="4100" width="12.21875" style="59" customWidth="1"/>
    <col min="4101" max="4101" width="14" style="59" customWidth="1"/>
    <col min="4102" max="4102" width="12.77734375" style="59" customWidth="1"/>
    <col min="4103" max="4311" width="11.44140625" style="59"/>
    <col min="4312" max="4312" width="52" style="59" customWidth="1"/>
    <col min="4313" max="4314" width="12.6640625" style="59" customWidth="1"/>
    <col min="4315" max="4315" width="4.5546875" style="59" customWidth="1"/>
    <col min="4316" max="4316" width="13" style="59" customWidth="1"/>
    <col min="4317" max="4317" width="2.109375" style="59" customWidth="1"/>
    <col min="4318" max="4318" width="2.5546875" style="59" customWidth="1"/>
    <col min="4319" max="4319" width="45" style="59" customWidth="1"/>
    <col min="4320" max="4340" width="13.33203125" style="59" customWidth="1"/>
    <col min="4341" max="4341" width="15.44140625" style="59" customWidth="1"/>
    <col min="4342" max="4342" width="13.33203125" style="59" customWidth="1"/>
    <col min="4343" max="4343" width="15.6640625" style="59" customWidth="1"/>
    <col min="4344" max="4344" width="63" style="59" customWidth="1"/>
    <col min="4345" max="4355" width="13.33203125" style="59" customWidth="1"/>
    <col min="4356" max="4356" width="12.21875" style="59" customWidth="1"/>
    <col min="4357" max="4357" width="14" style="59" customWidth="1"/>
    <col min="4358" max="4358" width="12.77734375" style="59" customWidth="1"/>
    <col min="4359" max="4567" width="11.44140625" style="59"/>
    <col min="4568" max="4568" width="52" style="59" customWidth="1"/>
    <col min="4569" max="4570" width="12.6640625" style="59" customWidth="1"/>
    <col min="4571" max="4571" width="4.5546875" style="59" customWidth="1"/>
    <col min="4572" max="4572" width="13" style="59" customWidth="1"/>
    <col min="4573" max="4573" width="2.109375" style="59" customWidth="1"/>
    <col min="4574" max="4574" width="2.5546875" style="59" customWidth="1"/>
    <col min="4575" max="4575" width="45" style="59" customWidth="1"/>
    <col min="4576" max="4596" width="13.33203125" style="59" customWidth="1"/>
    <col min="4597" max="4597" width="15.44140625" style="59" customWidth="1"/>
    <col min="4598" max="4598" width="13.33203125" style="59" customWidth="1"/>
    <col min="4599" max="4599" width="15.6640625" style="59" customWidth="1"/>
    <col min="4600" max="4600" width="63" style="59" customWidth="1"/>
    <col min="4601" max="4611" width="13.33203125" style="59" customWidth="1"/>
    <col min="4612" max="4612" width="12.21875" style="59" customWidth="1"/>
    <col min="4613" max="4613" width="14" style="59" customWidth="1"/>
    <col min="4614" max="4614" width="12.77734375" style="59" customWidth="1"/>
    <col min="4615" max="4823" width="11.44140625" style="59"/>
    <col min="4824" max="4824" width="52" style="59" customWidth="1"/>
    <col min="4825" max="4826" width="12.6640625" style="59" customWidth="1"/>
    <col min="4827" max="4827" width="4.5546875" style="59" customWidth="1"/>
    <col min="4828" max="4828" width="13" style="59" customWidth="1"/>
    <col min="4829" max="4829" width="2.109375" style="59" customWidth="1"/>
    <col min="4830" max="4830" width="2.5546875" style="59" customWidth="1"/>
    <col min="4831" max="4831" width="45" style="59" customWidth="1"/>
    <col min="4832" max="4852" width="13.33203125" style="59" customWidth="1"/>
    <col min="4853" max="4853" width="15.44140625" style="59" customWidth="1"/>
    <col min="4854" max="4854" width="13.33203125" style="59" customWidth="1"/>
    <col min="4855" max="4855" width="15.6640625" style="59" customWidth="1"/>
    <col min="4856" max="4856" width="63" style="59" customWidth="1"/>
    <col min="4857" max="4867" width="13.33203125" style="59" customWidth="1"/>
    <col min="4868" max="4868" width="12.21875" style="59" customWidth="1"/>
    <col min="4869" max="4869" width="14" style="59" customWidth="1"/>
    <col min="4870" max="4870" width="12.77734375" style="59" customWidth="1"/>
    <col min="4871" max="5079" width="11.44140625" style="59"/>
    <col min="5080" max="5080" width="52" style="59" customWidth="1"/>
    <col min="5081" max="5082" width="12.6640625" style="59" customWidth="1"/>
    <col min="5083" max="5083" width="4.5546875" style="59" customWidth="1"/>
    <col min="5084" max="5084" width="13" style="59" customWidth="1"/>
    <col min="5085" max="5085" width="2.109375" style="59" customWidth="1"/>
    <col min="5086" max="5086" width="2.5546875" style="59" customWidth="1"/>
    <col min="5087" max="5087" width="45" style="59" customWidth="1"/>
    <col min="5088" max="5108" width="13.33203125" style="59" customWidth="1"/>
    <col min="5109" max="5109" width="15.44140625" style="59" customWidth="1"/>
    <col min="5110" max="5110" width="13.33203125" style="59" customWidth="1"/>
    <col min="5111" max="5111" width="15.6640625" style="59" customWidth="1"/>
    <col min="5112" max="5112" width="63" style="59" customWidth="1"/>
    <col min="5113" max="5123" width="13.33203125" style="59" customWidth="1"/>
    <col min="5124" max="5124" width="12.21875" style="59" customWidth="1"/>
    <col min="5125" max="5125" width="14" style="59" customWidth="1"/>
    <col min="5126" max="5126" width="12.77734375" style="59" customWidth="1"/>
    <col min="5127" max="5335" width="11.44140625" style="59"/>
    <col min="5336" max="5336" width="52" style="59" customWidth="1"/>
    <col min="5337" max="5338" width="12.6640625" style="59" customWidth="1"/>
    <col min="5339" max="5339" width="4.5546875" style="59" customWidth="1"/>
    <col min="5340" max="5340" width="13" style="59" customWidth="1"/>
    <col min="5341" max="5341" width="2.109375" style="59" customWidth="1"/>
    <col min="5342" max="5342" width="2.5546875" style="59" customWidth="1"/>
    <col min="5343" max="5343" width="45" style="59" customWidth="1"/>
    <col min="5344" max="5364" width="13.33203125" style="59" customWidth="1"/>
    <col min="5365" max="5365" width="15.44140625" style="59" customWidth="1"/>
    <col min="5366" max="5366" width="13.33203125" style="59" customWidth="1"/>
    <col min="5367" max="5367" width="15.6640625" style="59" customWidth="1"/>
    <col min="5368" max="5368" width="63" style="59" customWidth="1"/>
    <col min="5369" max="5379" width="13.33203125" style="59" customWidth="1"/>
    <col min="5380" max="5380" width="12.21875" style="59" customWidth="1"/>
    <col min="5381" max="5381" width="14" style="59" customWidth="1"/>
    <col min="5382" max="5382" width="12.77734375" style="59" customWidth="1"/>
    <col min="5383" max="5591" width="11.44140625" style="59"/>
    <col min="5592" max="5592" width="52" style="59" customWidth="1"/>
    <col min="5593" max="5594" width="12.6640625" style="59" customWidth="1"/>
    <col min="5595" max="5595" width="4.5546875" style="59" customWidth="1"/>
    <col min="5596" max="5596" width="13" style="59" customWidth="1"/>
    <col min="5597" max="5597" width="2.109375" style="59" customWidth="1"/>
    <col min="5598" max="5598" width="2.5546875" style="59" customWidth="1"/>
    <col min="5599" max="5599" width="45" style="59" customWidth="1"/>
    <col min="5600" max="5620" width="13.33203125" style="59" customWidth="1"/>
    <col min="5621" max="5621" width="15.44140625" style="59" customWidth="1"/>
    <col min="5622" max="5622" width="13.33203125" style="59" customWidth="1"/>
    <col min="5623" max="5623" width="15.6640625" style="59" customWidth="1"/>
    <col min="5624" max="5624" width="63" style="59" customWidth="1"/>
    <col min="5625" max="5635" width="13.33203125" style="59" customWidth="1"/>
    <col min="5636" max="5636" width="12.21875" style="59" customWidth="1"/>
    <col min="5637" max="5637" width="14" style="59" customWidth="1"/>
    <col min="5638" max="5638" width="12.77734375" style="59" customWidth="1"/>
    <col min="5639" max="5847" width="11.44140625" style="59"/>
    <col min="5848" max="5848" width="52" style="59" customWidth="1"/>
    <col min="5849" max="5850" width="12.6640625" style="59" customWidth="1"/>
    <col min="5851" max="5851" width="4.5546875" style="59" customWidth="1"/>
    <col min="5852" max="5852" width="13" style="59" customWidth="1"/>
    <col min="5853" max="5853" width="2.109375" style="59" customWidth="1"/>
    <col min="5854" max="5854" width="2.5546875" style="59" customWidth="1"/>
    <col min="5855" max="5855" width="45" style="59" customWidth="1"/>
    <col min="5856" max="5876" width="13.33203125" style="59" customWidth="1"/>
    <col min="5877" max="5877" width="15.44140625" style="59" customWidth="1"/>
    <col min="5878" max="5878" width="13.33203125" style="59" customWidth="1"/>
    <col min="5879" max="5879" width="15.6640625" style="59" customWidth="1"/>
    <col min="5880" max="5880" width="63" style="59" customWidth="1"/>
    <col min="5881" max="5891" width="13.33203125" style="59" customWidth="1"/>
    <col min="5892" max="5892" width="12.21875" style="59" customWidth="1"/>
    <col min="5893" max="5893" width="14" style="59" customWidth="1"/>
    <col min="5894" max="5894" width="12.77734375" style="59" customWidth="1"/>
    <col min="5895" max="6103" width="11.44140625" style="59"/>
    <col min="6104" max="6104" width="52" style="59" customWidth="1"/>
    <col min="6105" max="6106" width="12.6640625" style="59" customWidth="1"/>
    <col min="6107" max="6107" width="4.5546875" style="59" customWidth="1"/>
    <col min="6108" max="6108" width="13" style="59" customWidth="1"/>
    <col min="6109" max="6109" width="2.109375" style="59" customWidth="1"/>
    <col min="6110" max="6110" width="2.5546875" style="59" customWidth="1"/>
    <col min="6111" max="6111" width="45" style="59" customWidth="1"/>
    <col min="6112" max="6132" width="13.33203125" style="59" customWidth="1"/>
    <col min="6133" max="6133" width="15.44140625" style="59" customWidth="1"/>
    <col min="6134" max="6134" width="13.33203125" style="59" customWidth="1"/>
    <col min="6135" max="6135" width="15.6640625" style="59" customWidth="1"/>
    <col min="6136" max="6136" width="63" style="59" customWidth="1"/>
    <col min="6137" max="6147" width="13.33203125" style="59" customWidth="1"/>
    <col min="6148" max="6148" width="12.21875" style="59" customWidth="1"/>
    <col min="6149" max="6149" width="14" style="59" customWidth="1"/>
    <col min="6150" max="6150" width="12.77734375" style="59" customWidth="1"/>
    <col min="6151" max="6359" width="11.44140625" style="59"/>
    <col min="6360" max="6360" width="52" style="59" customWidth="1"/>
    <col min="6361" max="6362" width="12.6640625" style="59" customWidth="1"/>
    <col min="6363" max="6363" width="4.5546875" style="59" customWidth="1"/>
    <col min="6364" max="6364" width="13" style="59" customWidth="1"/>
    <col min="6365" max="6365" width="2.109375" style="59" customWidth="1"/>
    <col min="6366" max="6366" width="2.5546875" style="59" customWidth="1"/>
    <col min="6367" max="6367" width="45" style="59" customWidth="1"/>
    <col min="6368" max="6388" width="13.33203125" style="59" customWidth="1"/>
    <col min="6389" max="6389" width="15.44140625" style="59" customWidth="1"/>
    <col min="6390" max="6390" width="13.33203125" style="59" customWidth="1"/>
    <col min="6391" max="6391" width="15.6640625" style="59" customWidth="1"/>
    <col min="6392" max="6392" width="63" style="59" customWidth="1"/>
    <col min="6393" max="6403" width="13.33203125" style="59" customWidth="1"/>
    <col min="6404" max="6404" width="12.21875" style="59" customWidth="1"/>
    <col min="6405" max="6405" width="14" style="59" customWidth="1"/>
    <col min="6406" max="6406" width="12.77734375" style="59" customWidth="1"/>
    <col min="6407" max="6615" width="11.44140625" style="59"/>
    <col min="6616" max="6616" width="52" style="59" customWidth="1"/>
    <col min="6617" max="6618" width="12.6640625" style="59" customWidth="1"/>
    <col min="6619" max="6619" width="4.5546875" style="59" customWidth="1"/>
    <col min="6620" max="6620" width="13" style="59" customWidth="1"/>
    <col min="6621" max="6621" width="2.109375" style="59" customWidth="1"/>
    <col min="6622" max="6622" width="2.5546875" style="59" customWidth="1"/>
    <col min="6623" max="6623" width="45" style="59" customWidth="1"/>
    <col min="6624" max="6644" width="13.33203125" style="59" customWidth="1"/>
    <col min="6645" max="6645" width="15.44140625" style="59" customWidth="1"/>
    <col min="6646" max="6646" width="13.33203125" style="59" customWidth="1"/>
    <col min="6647" max="6647" width="15.6640625" style="59" customWidth="1"/>
    <col min="6648" max="6648" width="63" style="59" customWidth="1"/>
    <col min="6649" max="6659" width="13.33203125" style="59" customWidth="1"/>
    <col min="6660" max="6660" width="12.21875" style="59" customWidth="1"/>
    <col min="6661" max="6661" width="14" style="59" customWidth="1"/>
    <col min="6662" max="6662" width="12.77734375" style="59" customWidth="1"/>
    <col min="6663" max="6871" width="11.44140625" style="59"/>
    <col min="6872" max="6872" width="52" style="59" customWidth="1"/>
    <col min="6873" max="6874" width="12.6640625" style="59" customWidth="1"/>
    <col min="6875" max="6875" width="4.5546875" style="59" customWidth="1"/>
    <col min="6876" max="6876" width="13" style="59" customWidth="1"/>
    <col min="6877" max="6877" width="2.109375" style="59" customWidth="1"/>
    <col min="6878" max="6878" width="2.5546875" style="59" customWidth="1"/>
    <col min="6879" max="6879" width="45" style="59" customWidth="1"/>
    <col min="6880" max="6900" width="13.33203125" style="59" customWidth="1"/>
    <col min="6901" max="6901" width="15.44140625" style="59" customWidth="1"/>
    <col min="6902" max="6902" width="13.33203125" style="59" customWidth="1"/>
    <col min="6903" max="6903" width="15.6640625" style="59" customWidth="1"/>
    <col min="6904" max="6904" width="63" style="59" customWidth="1"/>
    <col min="6905" max="6915" width="13.33203125" style="59" customWidth="1"/>
    <col min="6916" max="6916" width="12.21875" style="59" customWidth="1"/>
    <col min="6917" max="6917" width="14" style="59" customWidth="1"/>
    <col min="6918" max="6918" width="12.77734375" style="59" customWidth="1"/>
    <col min="6919" max="7127" width="11.44140625" style="59"/>
    <col min="7128" max="7128" width="52" style="59" customWidth="1"/>
    <col min="7129" max="7130" width="12.6640625" style="59" customWidth="1"/>
    <col min="7131" max="7131" width="4.5546875" style="59" customWidth="1"/>
    <col min="7132" max="7132" width="13" style="59" customWidth="1"/>
    <col min="7133" max="7133" width="2.109375" style="59" customWidth="1"/>
    <col min="7134" max="7134" width="2.5546875" style="59" customWidth="1"/>
    <col min="7135" max="7135" width="45" style="59" customWidth="1"/>
    <col min="7136" max="7156" width="13.33203125" style="59" customWidth="1"/>
    <col min="7157" max="7157" width="15.44140625" style="59" customWidth="1"/>
    <col min="7158" max="7158" width="13.33203125" style="59" customWidth="1"/>
    <col min="7159" max="7159" width="15.6640625" style="59" customWidth="1"/>
    <col min="7160" max="7160" width="63" style="59" customWidth="1"/>
    <col min="7161" max="7171" width="13.33203125" style="59" customWidth="1"/>
    <col min="7172" max="7172" width="12.21875" style="59" customWidth="1"/>
    <col min="7173" max="7173" width="14" style="59" customWidth="1"/>
    <col min="7174" max="7174" width="12.77734375" style="59" customWidth="1"/>
    <col min="7175" max="7383" width="11.44140625" style="59"/>
    <col min="7384" max="7384" width="52" style="59" customWidth="1"/>
    <col min="7385" max="7386" width="12.6640625" style="59" customWidth="1"/>
    <col min="7387" max="7387" width="4.5546875" style="59" customWidth="1"/>
    <col min="7388" max="7388" width="13" style="59" customWidth="1"/>
    <col min="7389" max="7389" width="2.109375" style="59" customWidth="1"/>
    <col min="7390" max="7390" width="2.5546875" style="59" customWidth="1"/>
    <col min="7391" max="7391" width="45" style="59" customWidth="1"/>
    <col min="7392" max="7412" width="13.33203125" style="59" customWidth="1"/>
    <col min="7413" max="7413" width="15.44140625" style="59" customWidth="1"/>
    <col min="7414" max="7414" width="13.33203125" style="59" customWidth="1"/>
    <col min="7415" max="7415" width="15.6640625" style="59" customWidth="1"/>
    <col min="7416" max="7416" width="63" style="59" customWidth="1"/>
    <col min="7417" max="7427" width="13.33203125" style="59" customWidth="1"/>
    <col min="7428" max="7428" width="12.21875" style="59" customWidth="1"/>
    <col min="7429" max="7429" width="14" style="59" customWidth="1"/>
    <col min="7430" max="7430" width="12.77734375" style="59" customWidth="1"/>
    <col min="7431" max="7639" width="11.44140625" style="59"/>
    <col min="7640" max="7640" width="52" style="59" customWidth="1"/>
    <col min="7641" max="7642" width="12.6640625" style="59" customWidth="1"/>
    <col min="7643" max="7643" width="4.5546875" style="59" customWidth="1"/>
    <col min="7644" max="7644" width="13" style="59" customWidth="1"/>
    <col min="7645" max="7645" width="2.109375" style="59" customWidth="1"/>
    <col min="7646" max="7646" width="2.5546875" style="59" customWidth="1"/>
    <col min="7647" max="7647" width="45" style="59" customWidth="1"/>
    <col min="7648" max="7668" width="13.33203125" style="59" customWidth="1"/>
    <col min="7669" max="7669" width="15.44140625" style="59" customWidth="1"/>
    <col min="7670" max="7670" width="13.33203125" style="59" customWidth="1"/>
    <col min="7671" max="7671" width="15.6640625" style="59" customWidth="1"/>
    <col min="7672" max="7672" width="63" style="59" customWidth="1"/>
    <col min="7673" max="7683" width="13.33203125" style="59" customWidth="1"/>
    <col min="7684" max="7684" width="12.21875" style="59" customWidth="1"/>
    <col min="7685" max="7685" width="14" style="59" customWidth="1"/>
    <col min="7686" max="7686" width="12.77734375" style="59" customWidth="1"/>
    <col min="7687" max="7895" width="11.44140625" style="59"/>
    <col min="7896" max="7896" width="52" style="59" customWidth="1"/>
    <col min="7897" max="7898" width="12.6640625" style="59" customWidth="1"/>
    <col min="7899" max="7899" width="4.5546875" style="59" customWidth="1"/>
    <col min="7900" max="7900" width="13" style="59" customWidth="1"/>
    <col min="7901" max="7901" width="2.109375" style="59" customWidth="1"/>
    <col min="7902" max="7902" width="2.5546875" style="59" customWidth="1"/>
    <col min="7903" max="7903" width="45" style="59" customWidth="1"/>
    <col min="7904" max="7924" width="13.33203125" style="59" customWidth="1"/>
    <col min="7925" max="7925" width="15.44140625" style="59" customWidth="1"/>
    <col min="7926" max="7926" width="13.33203125" style="59" customWidth="1"/>
    <col min="7927" max="7927" width="15.6640625" style="59" customWidth="1"/>
    <col min="7928" max="7928" width="63" style="59" customWidth="1"/>
    <col min="7929" max="7939" width="13.33203125" style="59" customWidth="1"/>
    <col min="7940" max="7940" width="12.21875" style="59" customWidth="1"/>
    <col min="7941" max="7941" width="14" style="59" customWidth="1"/>
    <col min="7942" max="7942" width="12.77734375" style="59" customWidth="1"/>
    <col min="7943" max="8151" width="11.44140625" style="59"/>
    <col min="8152" max="8152" width="52" style="59" customWidth="1"/>
    <col min="8153" max="8154" width="12.6640625" style="59" customWidth="1"/>
    <col min="8155" max="8155" width="4.5546875" style="59" customWidth="1"/>
    <col min="8156" max="8156" width="13" style="59" customWidth="1"/>
    <col min="8157" max="8157" width="2.109375" style="59" customWidth="1"/>
    <col min="8158" max="8158" width="2.5546875" style="59" customWidth="1"/>
    <col min="8159" max="8159" width="45" style="59" customWidth="1"/>
    <col min="8160" max="8180" width="13.33203125" style="59" customWidth="1"/>
    <col min="8181" max="8181" width="15.44140625" style="59" customWidth="1"/>
    <col min="8182" max="8182" width="13.33203125" style="59" customWidth="1"/>
    <col min="8183" max="8183" width="15.6640625" style="59" customWidth="1"/>
    <col min="8184" max="8184" width="63" style="59" customWidth="1"/>
    <col min="8185" max="8195" width="13.33203125" style="59" customWidth="1"/>
    <col min="8196" max="8196" width="12.21875" style="59" customWidth="1"/>
    <col min="8197" max="8197" width="14" style="59" customWidth="1"/>
    <col min="8198" max="8198" width="12.77734375" style="59" customWidth="1"/>
    <col min="8199" max="8407" width="11.44140625" style="59"/>
    <col min="8408" max="8408" width="52" style="59" customWidth="1"/>
    <col min="8409" max="8410" width="12.6640625" style="59" customWidth="1"/>
    <col min="8411" max="8411" width="4.5546875" style="59" customWidth="1"/>
    <col min="8412" max="8412" width="13" style="59" customWidth="1"/>
    <col min="8413" max="8413" width="2.109375" style="59" customWidth="1"/>
    <col min="8414" max="8414" width="2.5546875" style="59" customWidth="1"/>
    <col min="8415" max="8415" width="45" style="59" customWidth="1"/>
    <col min="8416" max="8436" width="13.33203125" style="59" customWidth="1"/>
    <col min="8437" max="8437" width="15.44140625" style="59" customWidth="1"/>
    <col min="8438" max="8438" width="13.33203125" style="59" customWidth="1"/>
    <col min="8439" max="8439" width="15.6640625" style="59" customWidth="1"/>
    <col min="8440" max="8440" width="63" style="59" customWidth="1"/>
    <col min="8441" max="8451" width="13.33203125" style="59" customWidth="1"/>
    <col min="8452" max="8452" width="12.21875" style="59" customWidth="1"/>
    <col min="8453" max="8453" width="14" style="59" customWidth="1"/>
    <col min="8454" max="8454" width="12.77734375" style="59" customWidth="1"/>
    <col min="8455" max="8663" width="11.44140625" style="59"/>
    <col min="8664" max="8664" width="52" style="59" customWidth="1"/>
    <col min="8665" max="8666" width="12.6640625" style="59" customWidth="1"/>
    <col min="8667" max="8667" width="4.5546875" style="59" customWidth="1"/>
    <col min="8668" max="8668" width="13" style="59" customWidth="1"/>
    <col min="8669" max="8669" width="2.109375" style="59" customWidth="1"/>
    <col min="8670" max="8670" width="2.5546875" style="59" customWidth="1"/>
    <col min="8671" max="8671" width="45" style="59" customWidth="1"/>
    <col min="8672" max="8692" width="13.33203125" style="59" customWidth="1"/>
    <col min="8693" max="8693" width="15.44140625" style="59" customWidth="1"/>
    <col min="8694" max="8694" width="13.33203125" style="59" customWidth="1"/>
    <col min="8695" max="8695" width="15.6640625" style="59" customWidth="1"/>
    <col min="8696" max="8696" width="63" style="59" customWidth="1"/>
    <col min="8697" max="8707" width="13.33203125" style="59" customWidth="1"/>
    <col min="8708" max="8708" width="12.21875" style="59" customWidth="1"/>
    <col min="8709" max="8709" width="14" style="59" customWidth="1"/>
    <col min="8710" max="8710" width="12.77734375" style="59" customWidth="1"/>
    <col min="8711" max="8919" width="11.44140625" style="59"/>
    <col min="8920" max="8920" width="52" style="59" customWidth="1"/>
    <col min="8921" max="8922" width="12.6640625" style="59" customWidth="1"/>
    <col min="8923" max="8923" width="4.5546875" style="59" customWidth="1"/>
    <col min="8924" max="8924" width="13" style="59" customWidth="1"/>
    <col min="8925" max="8925" width="2.109375" style="59" customWidth="1"/>
    <col min="8926" max="8926" width="2.5546875" style="59" customWidth="1"/>
    <col min="8927" max="8927" width="45" style="59" customWidth="1"/>
    <col min="8928" max="8948" width="13.33203125" style="59" customWidth="1"/>
    <col min="8949" max="8949" width="15.44140625" style="59" customWidth="1"/>
    <col min="8950" max="8950" width="13.33203125" style="59" customWidth="1"/>
    <col min="8951" max="8951" width="15.6640625" style="59" customWidth="1"/>
    <col min="8952" max="8952" width="63" style="59" customWidth="1"/>
    <col min="8953" max="8963" width="13.33203125" style="59" customWidth="1"/>
    <col min="8964" max="8964" width="12.21875" style="59" customWidth="1"/>
    <col min="8965" max="8965" width="14" style="59" customWidth="1"/>
    <col min="8966" max="8966" width="12.77734375" style="59" customWidth="1"/>
    <col min="8967" max="9175" width="11.44140625" style="59"/>
    <col min="9176" max="9176" width="52" style="59" customWidth="1"/>
    <col min="9177" max="9178" width="12.6640625" style="59" customWidth="1"/>
    <col min="9179" max="9179" width="4.5546875" style="59" customWidth="1"/>
    <col min="9180" max="9180" width="13" style="59" customWidth="1"/>
    <col min="9181" max="9181" width="2.109375" style="59" customWidth="1"/>
    <col min="9182" max="9182" width="2.5546875" style="59" customWidth="1"/>
    <col min="9183" max="9183" width="45" style="59" customWidth="1"/>
    <col min="9184" max="9204" width="13.33203125" style="59" customWidth="1"/>
    <col min="9205" max="9205" width="15.44140625" style="59" customWidth="1"/>
    <col min="9206" max="9206" width="13.33203125" style="59" customWidth="1"/>
    <col min="9207" max="9207" width="15.6640625" style="59" customWidth="1"/>
    <col min="9208" max="9208" width="63" style="59" customWidth="1"/>
    <col min="9209" max="9219" width="13.33203125" style="59" customWidth="1"/>
    <col min="9220" max="9220" width="12.21875" style="59" customWidth="1"/>
    <col min="9221" max="9221" width="14" style="59" customWidth="1"/>
    <col min="9222" max="9222" width="12.77734375" style="59" customWidth="1"/>
    <col min="9223" max="9431" width="11.44140625" style="59"/>
    <col min="9432" max="9432" width="52" style="59" customWidth="1"/>
    <col min="9433" max="9434" width="12.6640625" style="59" customWidth="1"/>
    <col min="9435" max="9435" width="4.5546875" style="59" customWidth="1"/>
    <col min="9436" max="9436" width="13" style="59" customWidth="1"/>
    <col min="9437" max="9437" width="2.109375" style="59" customWidth="1"/>
    <col min="9438" max="9438" width="2.5546875" style="59" customWidth="1"/>
    <col min="9439" max="9439" width="45" style="59" customWidth="1"/>
    <col min="9440" max="9460" width="13.33203125" style="59" customWidth="1"/>
    <col min="9461" max="9461" width="15.44140625" style="59" customWidth="1"/>
    <col min="9462" max="9462" width="13.33203125" style="59" customWidth="1"/>
    <col min="9463" max="9463" width="15.6640625" style="59" customWidth="1"/>
    <col min="9464" max="9464" width="63" style="59" customWidth="1"/>
    <col min="9465" max="9475" width="13.33203125" style="59" customWidth="1"/>
    <col min="9476" max="9476" width="12.21875" style="59" customWidth="1"/>
    <col min="9477" max="9477" width="14" style="59" customWidth="1"/>
    <col min="9478" max="9478" width="12.77734375" style="59" customWidth="1"/>
    <col min="9479" max="9687" width="11.44140625" style="59"/>
    <col min="9688" max="9688" width="52" style="59" customWidth="1"/>
    <col min="9689" max="9690" width="12.6640625" style="59" customWidth="1"/>
    <col min="9691" max="9691" width="4.5546875" style="59" customWidth="1"/>
    <col min="9692" max="9692" width="13" style="59" customWidth="1"/>
    <col min="9693" max="9693" width="2.109375" style="59" customWidth="1"/>
    <col min="9694" max="9694" width="2.5546875" style="59" customWidth="1"/>
    <col min="9695" max="9695" width="45" style="59" customWidth="1"/>
    <col min="9696" max="9716" width="13.33203125" style="59" customWidth="1"/>
    <col min="9717" max="9717" width="15.44140625" style="59" customWidth="1"/>
    <col min="9718" max="9718" width="13.33203125" style="59" customWidth="1"/>
    <col min="9719" max="9719" width="15.6640625" style="59" customWidth="1"/>
    <col min="9720" max="9720" width="63" style="59" customWidth="1"/>
    <col min="9721" max="9731" width="13.33203125" style="59" customWidth="1"/>
    <col min="9732" max="9732" width="12.21875" style="59" customWidth="1"/>
    <col min="9733" max="9733" width="14" style="59" customWidth="1"/>
    <col min="9734" max="9734" width="12.77734375" style="59" customWidth="1"/>
    <col min="9735" max="9943" width="11.44140625" style="59"/>
    <col min="9944" max="9944" width="52" style="59" customWidth="1"/>
    <col min="9945" max="9946" width="12.6640625" style="59" customWidth="1"/>
    <col min="9947" max="9947" width="4.5546875" style="59" customWidth="1"/>
    <col min="9948" max="9948" width="13" style="59" customWidth="1"/>
    <col min="9949" max="9949" width="2.109375" style="59" customWidth="1"/>
    <col min="9950" max="9950" width="2.5546875" style="59" customWidth="1"/>
    <col min="9951" max="9951" width="45" style="59" customWidth="1"/>
    <col min="9952" max="9972" width="13.33203125" style="59" customWidth="1"/>
    <col min="9973" max="9973" width="15.44140625" style="59" customWidth="1"/>
    <col min="9974" max="9974" width="13.33203125" style="59" customWidth="1"/>
    <col min="9975" max="9975" width="15.6640625" style="59" customWidth="1"/>
    <col min="9976" max="9976" width="63" style="59" customWidth="1"/>
    <col min="9977" max="9987" width="13.33203125" style="59" customWidth="1"/>
    <col min="9988" max="9988" width="12.21875" style="59" customWidth="1"/>
    <col min="9989" max="9989" width="14" style="59" customWidth="1"/>
    <col min="9990" max="9990" width="12.77734375" style="59" customWidth="1"/>
    <col min="9991" max="10199" width="11.44140625" style="59"/>
    <col min="10200" max="10200" width="52" style="59" customWidth="1"/>
    <col min="10201" max="10202" width="12.6640625" style="59" customWidth="1"/>
    <col min="10203" max="10203" width="4.5546875" style="59" customWidth="1"/>
    <col min="10204" max="10204" width="13" style="59" customWidth="1"/>
    <col min="10205" max="10205" width="2.109375" style="59" customWidth="1"/>
    <col min="10206" max="10206" width="2.5546875" style="59" customWidth="1"/>
    <col min="10207" max="10207" width="45" style="59" customWidth="1"/>
    <col min="10208" max="10228" width="13.33203125" style="59" customWidth="1"/>
    <col min="10229" max="10229" width="15.44140625" style="59" customWidth="1"/>
    <col min="10230" max="10230" width="13.33203125" style="59" customWidth="1"/>
    <col min="10231" max="10231" width="15.6640625" style="59" customWidth="1"/>
    <col min="10232" max="10232" width="63" style="59" customWidth="1"/>
    <col min="10233" max="10243" width="13.33203125" style="59" customWidth="1"/>
    <col min="10244" max="10244" width="12.21875" style="59" customWidth="1"/>
    <col min="10245" max="10245" width="14" style="59" customWidth="1"/>
    <col min="10246" max="10246" width="12.77734375" style="59" customWidth="1"/>
    <col min="10247" max="10455" width="11.44140625" style="59"/>
    <col min="10456" max="10456" width="52" style="59" customWidth="1"/>
    <col min="10457" max="10458" width="12.6640625" style="59" customWidth="1"/>
    <col min="10459" max="10459" width="4.5546875" style="59" customWidth="1"/>
    <col min="10460" max="10460" width="13" style="59" customWidth="1"/>
    <col min="10461" max="10461" width="2.109375" style="59" customWidth="1"/>
    <col min="10462" max="10462" width="2.5546875" style="59" customWidth="1"/>
    <col min="10463" max="10463" width="45" style="59" customWidth="1"/>
    <col min="10464" max="10484" width="13.33203125" style="59" customWidth="1"/>
    <col min="10485" max="10485" width="15.44140625" style="59" customWidth="1"/>
    <col min="10486" max="10486" width="13.33203125" style="59" customWidth="1"/>
    <col min="10487" max="10487" width="15.6640625" style="59" customWidth="1"/>
    <col min="10488" max="10488" width="63" style="59" customWidth="1"/>
    <col min="10489" max="10499" width="13.33203125" style="59" customWidth="1"/>
    <col min="10500" max="10500" width="12.21875" style="59" customWidth="1"/>
    <col min="10501" max="10501" width="14" style="59" customWidth="1"/>
    <col min="10502" max="10502" width="12.77734375" style="59" customWidth="1"/>
    <col min="10503" max="10711" width="11.44140625" style="59"/>
    <col min="10712" max="10712" width="52" style="59" customWidth="1"/>
    <col min="10713" max="10714" width="12.6640625" style="59" customWidth="1"/>
    <col min="10715" max="10715" width="4.5546875" style="59" customWidth="1"/>
    <col min="10716" max="10716" width="13" style="59" customWidth="1"/>
    <col min="10717" max="10717" width="2.109375" style="59" customWidth="1"/>
    <col min="10718" max="10718" width="2.5546875" style="59" customWidth="1"/>
    <col min="10719" max="10719" width="45" style="59" customWidth="1"/>
    <col min="10720" max="10740" width="13.33203125" style="59" customWidth="1"/>
    <col min="10741" max="10741" width="15.44140625" style="59" customWidth="1"/>
    <col min="10742" max="10742" width="13.33203125" style="59" customWidth="1"/>
    <col min="10743" max="10743" width="15.6640625" style="59" customWidth="1"/>
    <col min="10744" max="10744" width="63" style="59" customWidth="1"/>
    <col min="10745" max="10755" width="13.33203125" style="59" customWidth="1"/>
    <col min="10756" max="10756" width="12.21875" style="59" customWidth="1"/>
    <col min="10757" max="10757" width="14" style="59" customWidth="1"/>
    <col min="10758" max="10758" width="12.77734375" style="59" customWidth="1"/>
    <col min="10759" max="10967" width="11.44140625" style="59"/>
    <col min="10968" max="10968" width="52" style="59" customWidth="1"/>
    <col min="10969" max="10970" width="12.6640625" style="59" customWidth="1"/>
    <col min="10971" max="10971" width="4.5546875" style="59" customWidth="1"/>
    <col min="10972" max="10972" width="13" style="59" customWidth="1"/>
    <col min="10973" max="10973" width="2.109375" style="59" customWidth="1"/>
    <col min="10974" max="10974" width="2.5546875" style="59" customWidth="1"/>
    <col min="10975" max="10975" width="45" style="59" customWidth="1"/>
    <col min="10976" max="10996" width="13.33203125" style="59" customWidth="1"/>
    <col min="10997" max="10997" width="15.44140625" style="59" customWidth="1"/>
    <col min="10998" max="10998" width="13.33203125" style="59" customWidth="1"/>
    <col min="10999" max="10999" width="15.6640625" style="59" customWidth="1"/>
    <col min="11000" max="11000" width="63" style="59" customWidth="1"/>
    <col min="11001" max="11011" width="13.33203125" style="59" customWidth="1"/>
    <col min="11012" max="11012" width="12.21875" style="59" customWidth="1"/>
    <col min="11013" max="11013" width="14" style="59" customWidth="1"/>
    <col min="11014" max="11014" width="12.77734375" style="59" customWidth="1"/>
    <col min="11015" max="11223" width="11.44140625" style="59"/>
    <col min="11224" max="11224" width="52" style="59" customWidth="1"/>
    <col min="11225" max="11226" width="12.6640625" style="59" customWidth="1"/>
    <col min="11227" max="11227" width="4.5546875" style="59" customWidth="1"/>
    <col min="11228" max="11228" width="13" style="59" customWidth="1"/>
    <col min="11229" max="11229" width="2.109375" style="59" customWidth="1"/>
    <col min="11230" max="11230" width="2.5546875" style="59" customWidth="1"/>
    <col min="11231" max="11231" width="45" style="59" customWidth="1"/>
    <col min="11232" max="11252" width="13.33203125" style="59" customWidth="1"/>
    <col min="11253" max="11253" width="15.44140625" style="59" customWidth="1"/>
    <col min="11254" max="11254" width="13.33203125" style="59" customWidth="1"/>
    <col min="11255" max="11255" width="15.6640625" style="59" customWidth="1"/>
    <col min="11256" max="11256" width="63" style="59" customWidth="1"/>
    <col min="11257" max="11267" width="13.33203125" style="59" customWidth="1"/>
    <col min="11268" max="11268" width="12.21875" style="59" customWidth="1"/>
    <col min="11269" max="11269" width="14" style="59" customWidth="1"/>
    <col min="11270" max="11270" width="12.77734375" style="59" customWidth="1"/>
    <col min="11271" max="11479" width="11.44140625" style="59"/>
    <col min="11480" max="11480" width="52" style="59" customWidth="1"/>
    <col min="11481" max="11482" width="12.6640625" style="59" customWidth="1"/>
    <col min="11483" max="11483" width="4.5546875" style="59" customWidth="1"/>
    <col min="11484" max="11484" width="13" style="59" customWidth="1"/>
    <col min="11485" max="11485" width="2.109375" style="59" customWidth="1"/>
    <col min="11486" max="11486" width="2.5546875" style="59" customWidth="1"/>
    <col min="11487" max="11487" width="45" style="59" customWidth="1"/>
    <col min="11488" max="11508" width="13.33203125" style="59" customWidth="1"/>
    <col min="11509" max="11509" width="15.44140625" style="59" customWidth="1"/>
    <col min="11510" max="11510" width="13.33203125" style="59" customWidth="1"/>
    <col min="11511" max="11511" width="15.6640625" style="59" customWidth="1"/>
    <col min="11512" max="11512" width="63" style="59" customWidth="1"/>
    <col min="11513" max="11523" width="13.33203125" style="59" customWidth="1"/>
    <col min="11524" max="11524" width="12.21875" style="59" customWidth="1"/>
    <col min="11525" max="11525" width="14" style="59" customWidth="1"/>
    <col min="11526" max="11526" width="12.77734375" style="59" customWidth="1"/>
    <col min="11527" max="11735" width="11.44140625" style="59"/>
    <col min="11736" max="11736" width="52" style="59" customWidth="1"/>
    <col min="11737" max="11738" width="12.6640625" style="59" customWidth="1"/>
    <col min="11739" max="11739" width="4.5546875" style="59" customWidth="1"/>
    <col min="11740" max="11740" width="13" style="59" customWidth="1"/>
    <col min="11741" max="11741" width="2.109375" style="59" customWidth="1"/>
    <col min="11742" max="11742" width="2.5546875" style="59" customWidth="1"/>
    <col min="11743" max="11743" width="45" style="59" customWidth="1"/>
    <col min="11744" max="11764" width="13.33203125" style="59" customWidth="1"/>
    <col min="11765" max="11765" width="15.44140625" style="59" customWidth="1"/>
    <col min="11766" max="11766" width="13.33203125" style="59" customWidth="1"/>
    <col min="11767" max="11767" width="15.6640625" style="59" customWidth="1"/>
    <col min="11768" max="11768" width="63" style="59" customWidth="1"/>
    <col min="11769" max="11779" width="13.33203125" style="59" customWidth="1"/>
    <col min="11780" max="11780" width="12.21875" style="59" customWidth="1"/>
    <col min="11781" max="11781" width="14" style="59" customWidth="1"/>
    <col min="11782" max="11782" width="12.77734375" style="59" customWidth="1"/>
    <col min="11783" max="11991" width="11.44140625" style="59"/>
    <col min="11992" max="11992" width="52" style="59" customWidth="1"/>
    <col min="11993" max="11994" width="12.6640625" style="59" customWidth="1"/>
    <col min="11995" max="11995" width="4.5546875" style="59" customWidth="1"/>
    <col min="11996" max="11996" width="13" style="59" customWidth="1"/>
    <col min="11997" max="11997" width="2.109375" style="59" customWidth="1"/>
    <col min="11998" max="11998" width="2.5546875" style="59" customWidth="1"/>
    <col min="11999" max="11999" width="45" style="59" customWidth="1"/>
    <col min="12000" max="12020" width="13.33203125" style="59" customWidth="1"/>
    <col min="12021" max="12021" width="15.44140625" style="59" customWidth="1"/>
    <col min="12022" max="12022" width="13.33203125" style="59" customWidth="1"/>
    <col min="12023" max="12023" width="15.6640625" style="59" customWidth="1"/>
    <col min="12024" max="12024" width="63" style="59" customWidth="1"/>
    <col min="12025" max="12035" width="13.33203125" style="59" customWidth="1"/>
    <col min="12036" max="12036" width="12.21875" style="59" customWidth="1"/>
    <col min="12037" max="12037" width="14" style="59" customWidth="1"/>
    <col min="12038" max="12038" width="12.77734375" style="59" customWidth="1"/>
    <col min="12039" max="12247" width="11.44140625" style="59"/>
    <col min="12248" max="12248" width="52" style="59" customWidth="1"/>
    <col min="12249" max="12250" width="12.6640625" style="59" customWidth="1"/>
    <col min="12251" max="12251" width="4.5546875" style="59" customWidth="1"/>
    <col min="12252" max="12252" width="13" style="59" customWidth="1"/>
    <col min="12253" max="12253" width="2.109375" style="59" customWidth="1"/>
    <col min="12254" max="12254" width="2.5546875" style="59" customWidth="1"/>
    <col min="12255" max="12255" width="45" style="59" customWidth="1"/>
    <col min="12256" max="12276" width="13.33203125" style="59" customWidth="1"/>
    <col min="12277" max="12277" width="15.44140625" style="59" customWidth="1"/>
    <col min="12278" max="12278" width="13.33203125" style="59" customWidth="1"/>
    <col min="12279" max="12279" width="15.6640625" style="59" customWidth="1"/>
    <col min="12280" max="12280" width="63" style="59" customWidth="1"/>
    <col min="12281" max="12291" width="13.33203125" style="59" customWidth="1"/>
    <col min="12292" max="12292" width="12.21875" style="59" customWidth="1"/>
    <col min="12293" max="12293" width="14" style="59" customWidth="1"/>
    <col min="12294" max="12294" width="12.77734375" style="59" customWidth="1"/>
    <col min="12295" max="12503" width="11.44140625" style="59"/>
    <col min="12504" max="12504" width="52" style="59" customWidth="1"/>
    <col min="12505" max="12506" width="12.6640625" style="59" customWidth="1"/>
    <col min="12507" max="12507" width="4.5546875" style="59" customWidth="1"/>
    <col min="12508" max="12508" width="13" style="59" customWidth="1"/>
    <col min="12509" max="12509" width="2.109375" style="59" customWidth="1"/>
    <col min="12510" max="12510" width="2.5546875" style="59" customWidth="1"/>
    <col min="12511" max="12511" width="45" style="59" customWidth="1"/>
    <col min="12512" max="12532" width="13.33203125" style="59" customWidth="1"/>
    <col min="12533" max="12533" width="15.44140625" style="59" customWidth="1"/>
    <col min="12534" max="12534" width="13.33203125" style="59" customWidth="1"/>
    <col min="12535" max="12535" width="15.6640625" style="59" customWidth="1"/>
    <col min="12536" max="12536" width="63" style="59" customWidth="1"/>
    <col min="12537" max="12547" width="13.33203125" style="59" customWidth="1"/>
    <col min="12548" max="12548" width="12.21875" style="59" customWidth="1"/>
    <col min="12549" max="12549" width="14" style="59" customWidth="1"/>
    <col min="12550" max="12550" width="12.77734375" style="59" customWidth="1"/>
    <col min="12551" max="12759" width="11.44140625" style="59"/>
    <col min="12760" max="12760" width="52" style="59" customWidth="1"/>
    <col min="12761" max="12762" width="12.6640625" style="59" customWidth="1"/>
    <col min="12763" max="12763" width="4.5546875" style="59" customWidth="1"/>
    <col min="12764" max="12764" width="13" style="59" customWidth="1"/>
    <col min="12765" max="12765" width="2.109375" style="59" customWidth="1"/>
    <col min="12766" max="12766" width="2.5546875" style="59" customWidth="1"/>
    <col min="12767" max="12767" width="45" style="59" customWidth="1"/>
    <col min="12768" max="12788" width="13.33203125" style="59" customWidth="1"/>
    <col min="12789" max="12789" width="15.44140625" style="59" customWidth="1"/>
    <col min="12790" max="12790" width="13.33203125" style="59" customWidth="1"/>
    <col min="12791" max="12791" width="15.6640625" style="59" customWidth="1"/>
    <col min="12792" max="12792" width="63" style="59" customWidth="1"/>
    <col min="12793" max="12803" width="13.33203125" style="59" customWidth="1"/>
    <col min="12804" max="12804" width="12.21875" style="59" customWidth="1"/>
    <col min="12805" max="12805" width="14" style="59" customWidth="1"/>
    <col min="12806" max="12806" width="12.77734375" style="59" customWidth="1"/>
    <col min="12807" max="13015" width="11.44140625" style="59"/>
    <col min="13016" max="13016" width="52" style="59" customWidth="1"/>
    <col min="13017" max="13018" width="12.6640625" style="59" customWidth="1"/>
    <col min="13019" max="13019" width="4.5546875" style="59" customWidth="1"/>
    <col min="13020" max="13020" width="13" style="59" customWidth="1"/>
    <col min="13021" max="13021" width="2.109375" style="59" customWidth="1"/>
    <col min="13022" max="13022" width="2.5546875" style="59" customWidth="1"/>
    <col min="13023" max="13023" width="45" style="59" customWidth="1"/>
    <col min="13024" max="13044" width="13.33203125" style="59" customWidth="1"/>
    <col min="13045" max="13045" width="15.44140625" style="59" customWidth="1"/>
    <col min="13046" max="13046" width="13.33203125" style="59" customWidth="1"/>
    <col min="13047" max="13047" width="15.6640625" style="59" customWidth="1"/>
    <col min="13048" max="13048" width="63" style="59" customWidth="1"/>
    <col min="13049" max="13059" width="13.33203125" style="59" customWidth="1"/>
    <col min="13060" max="13060" width="12.21875" style="59" customWidth="1"/>
    <col min="13061" max="13061" width="14" style="59" customWidth="1"/>
    <col min="13062" max="13062" width="12.77734375" style="59" customWidth="1"/>
    <col min="13063" max="13271" width="11.44140625" style="59"/>
    <col min="13272" max="13272" width="52" style="59" customWidth="1"/>
    <col min="13273" max="13274" width="12.6640625" style="59" customWidth="1"/>
    <col min="13275" max="13275" width="4.5546875" style="59" customWidth="1"/>
    <col min="13276" max="13276" width="13" style="59" customWidth="1"/>
    <col min="13277" max="13277" width="2.109375" style="59" customWidth="1"/>
    <col min="13278" max="13278" width="2.5546875" style="59" customWidth="1"/>
    <col min="13279" max="13279" width="45" style="59" customWidth="1"/>
    <col min="13280" max="13300" width="13.33203125" style="59" customWidth="1"/>
    <col min="13301" max="13301" width="15.44140625" style="59" customWidth="1"/>
    <col min="13302" max="13302" width="13.33203125" style="59" customWidth="1"/>
    <col min="13303" max="13303" width="15.6640625" style="59" customWidth="1"/>
    <col min="13304" max="13304" width="63" style="59" customWidth="1"/>
    <col min="13305" max="13315" width="13.33203125" style="59" customWidth="1"/>
    <col min="13316" max="13316" width="12.21875" style="59" customWidth="1"/>
    <col min="13317" max="13317" width="14" style="59" customWidth="1"/>
    <col min="13318" max="13318" width="12.77734375" style="59" customWidth="1"/>
    <col min="13319" max="13527" width="11.44140625" style="59"/>
    <col min="13528" max="13528" width="52" style="59" customWidth="1"/>
    <col min="13529" max="13530" width="12.6640625" style="59" customWidth="1"/>
    <col min="13531" max="13531" width="4.5546875" style="59" customWidth="1"/>
    <col min="13532" max="13532" width="13" style="59" customWidth="1"/>
    <col min="13533" max="13533" width="2.109375" style="59" customWidth="1"/>
    <col min="13534" max="13534" width="2.5546875" style="59" customWidth="1"/>
    <col min="13535" max="13535" width="45" style="59" customWidth="1"/>
    <col min="13536" max="13556" width="13.33203125" style="59" customWidth="1"/>
    <col min="13557" max="13557" width="15.44140625" style="59" customWidth="1"/>
    <col min="13558" max="13558" width="13.33203125" style="59" customWidth="1"/>
    <col min="13559" max="13559" width="15.6640625" style="59" customWidth="1"/>
    <col min="13560" max="13560" width="63" style="59" customWidth="1"/>
    <col min="13561" max="13571" width="13.33203125" style="59" customWidth="1"/>
    <col min="13572" max="13572" width="12.21875" style="59" customWidth="1"/>
    <col min="13573" max="13573" width="14" style="59" customWidth="1"/>
    <col min="13574" max="13574" width="12.77734375" style="59" customWidth="1"/>
    <col min="13575" max="13783" width="11.44140625" style="59"/>
    <col min="13784" max="13784" width="52" style="59" customWidth="1"/>
    <col min="13785" max="13786" width="12.6640625" style="59" customWidth="1"/>
    <col min="13787" max="13787" width="4.5546875" style="59" customWidth="1"/>
    <col min="13788" max="13788" width="13" style="59" customWidth="1"/>
    <col min="13789" max="13789" width="2.109375" style="59" customWidth="1"/>
    <col min="13790" max="13790" width="2.5546875" style="59" customWidth="1"/>
    <col min="13791" max="13791" width="45" style="59" customWidth="1"/>
    <col min="13792" max="13812" width="13.33203125" style="59" customWidth="1"/>
    <col min="13813" max="13813" width="15.44140625" style="59" customWidth="1"/>
    <col min="13814" max="13814" width="13.33203125" style="59" customWidth="1"/>
    <col min="13815" max="13815" width="15.6640625" style="59" customWidth="1"/>
    <col min="13816" max="13816" width="63" style="59" customWidth="1"/>
    <col min="13817" max="13827" width="13.33203125" style="59" customWidth="1"/>
    <col min="13828" max="13828" width="12.21875" style="59" customWidth="1"/>
    <col min="13829" max="13829" width="14" style="59" customWidth="1"/>
    <col min="13830" max="13830" width="12.77734375" style="59" customWidth="1"/>
    <col min="13831" max="14039" width="11.44140625" style="59"/>
    <col min="14040" max="14040" width="52" style="59" customWidth="1"/>
    <col min="14041" max="14042" width="12.6640625" style="59" customWidth="1"/>
    <col min="14043" max="14043" width="4.5546875" style="59" customWidth="1"/>
    <col min="14044" max="14044" width="13" style="59" customWidth="1"/>
    <col min="14045" max="14045" width="2.109375" style="59" customWidth="1"/>
    <col min="14046" max="14046" width="2.5546875" style="59" customWidth="1"/>
    <col min="14047" max="14047" width="45" style="59" customWidth="1"/>
    <col min="14048" max="14068" width="13.33203125" style="59" customWidth="1"/>
    <col min="14069" max="14069" width="15.44140625" style="59" customWidth="1"/>
    <col min="14070" max="14070" width="13.33203125" style="59" customWidth="1"/>
    <col min="14071" max="14071" width="15.6640625" style="59" customWidth="1"/>
    <col min="14072" max="14072" width="63" style="59" customWidth="1"/>
    <col min="14073" max="14083" width="13.33203125" style="59" customWidth="1"/>
    <col min="14084" max="14084" width="12.21875" style="59" customWidth="1"/>
    <col min="14085" max="14085" width="14" style="59" customWidth="1"/>
    <col min="14086" max="14086" width="12.77734375" style="59" customWidth="1"/>
    <col min="14087" max="14295" width="11.44140625" style="59"/>
    <col min="14296" max="14296" width="52" style="59" customWidth="1"/>
    <col min="14297" max="14298" width="12.6640625" style="59" customWidth="1"/>
    <col min="14299" max="14299" width="4.5546875" style="59" customWidth="1"/>
    <col min="14300" max="14300" width="13" style="59" customWidth="1"/>
    <col min="14301" max="14301" width="2.109375" style="59" customWidth="1"/>
    <col min="14302" max="14302" width="2.5546875" style="59" customWidth="1"/>
    <col min="14303" max="14303" width="45" style="59" customWidth="1"/>
    <col min="14304" max="14324" width="13.33203125" style="59" customWidth="1"/>
    <col min="14325" max="14325" width="15.44140625" style="59" customWidth="1"/>
    <col min="14326" max="14326" width="13.33203125" style="59" customWidth="1"/>
    <col min="14327" max="14327" width="15.6640625" style="59" customWidth="1"/>
    <col min="14328" max="14328" width="63" style="59" customWidth="1"/>
    <col min="14329" max="14339" width="13.33203125" style="59" customWidth="1"/>
    <col min="14340" max="14340" width="12.21875" style="59" customWidth="1"/>
    <col min="14341" max="14341" width="14" style="59" customWidth="1"/>
    <col min="14342" max="14342" width="12.77734375" style="59" customWidth="1"/>
    <col min="14343" max="14551" width="11.44140625" style="59"/>
    <col min="14552" max="14552" width="52" style="59" customWidth="1"/>
    <col min="14553" max="14554" width="12.6640625" style="59" customWidth="1"/>
    <col min="14555" max="14555" width="4.5546875" style="59" customWidth="1"/>
    <col min="14556" max="14556" width="13" style="59" customWidth="1"/>
    <col min="14557" max="14557" width="2.109375" style="59" customWidth="1"/>
    <col min="14558" max="14558" width="2.5546875" style="59" customWidth="1"/>
    <col min="14559" max="14559" width="45" style="59" customWidth="1"/>
    <col min="14560" max="14580" width="13.33203125" style="59" customWidth="1"/>
    <col min="14581" max="14581" width="15.44140625" style="59" customWidth="1"/>
    <col min="14582" max="14582" width="13.33203125" style="59" customWidth="1"/>
    <col min="14583" max="14583" width="15.6640625" style="59" customWidth="1"/>
    <col min="14584" max="14584" width="63" style="59" customWidth="1"/>
    <col min="14585" max="14595" width="13.33203125" style="59" customWidth="1"/>
    <col min="14596" max="14596" width="12.21875" style="59" customWidth="1"/>
    <col min="14597" max="14597" width="14" style="59" customWidth="1"/>
    <col min="14598" max="14598" width="12.77734375" style="59" customWidth="1"/>
    <col min="14599" max="14807" width="11.44140625" style="59"/>
    <col min="14808" max="14808" width="52" style="59" customWidth="1"/>
    <col min="14809" max="14810" width="12.6640625" style="59" customWidth="1"/>
    <col min="14811" max="14811" width="4.5546875" style="59" customWidth="1"/>
    <col min="14812" max="14812" width="13" style="59" customWidth="1"/>
    <col min="14813" max="14813" width="2.109375" style="59" customWidth="1"/>
    <col min="14814" max="14814" width="2.5546875" style="59" customWidth="1"/>
    <col min="14815" max="14815" width="45" style="59" customWidth="1"/>
    <col min="14816" max="14836" width="13.33203125" style="59" customWidth="1"/>
    <col min="14837" max="14837" width="15.44140625" style="59" customWidth="1"/>
    <col min="14838" max="14838" width="13.33203125" style="59" customWidth="1"/>
    <col min="14839" max="14839" width="15.6640625" style="59" customWidth="1"/>
    <col min="14840" max="14840" width="63" style="59" customWidth="1"/>
    <col min="14841" max="14851" width="13.33203125" style="59" customWidth="1"/>
    <col min="14852" max="14852" width="12.21875" style="59" customWidth="1"/>
    <col min="14853" max="14853" width="14" style="59" customWidth="1"/>
    <col min="14854" max="14854" width="12.77734375" style="59" customWidth="1"/>
    <col min="14855" max="15063" width="11.44140625" style="59"/>
    <col min="15064" max="15064" width="52" style="59" customWidth="1"/>
    <col min="15065" max="15066" width="12.6640625" style="59" customWidth="1"/>
    <col min="15067" max="15067" width="4.5546875" style="59" customWidth="1"/>
    <col min="15068" max="15068" width="13" style="59" customWidth="1"/>
    <col min="15069" max="15069" width="2.109375" style="59" customWidth="1"/>
    <col min="15070" max="15070" width="2.5546875" style="59" customWidth="1"/>
    <col min="15071" max="15071" width="45" style="59" customWidth="1"/>
    <col min="15072" max="15092" width="13.33203125" style="59" customWidth="1"/>
    <col min="15093" max="15093" width="15.44140625" style="59" customWidth="1"/>
    <col min="15094" max="15094" width="13.33203125" style="59" customWidth="1"/>
    <col min="15095" max="15095" width="15.6640625" style="59" customWidth="1"/>
    <col min="15096" max="15096" width="63" style="59" customWidth="1"/>
    <col min="15097" max="15107" width="13.33203125" style="59" customWidth="1"/>
    <col min="15108" max="15108" width="12.21875" style="59" customWidth="1"/>
    <col min="15109" max="15109" width="14" style="59" customWidth="1"/>
    <col min="15110" max="15110" width="12.77734375" style="59" customWidth="1"/>
    <col min="15111" max="15319" width="11.44140625" style="59"/>
    <col min="15320" max="15320" width="52" style="59" customWidth="1"/>
    <col min="15321" max="15322" width="12.6640625" style="59" customWidth="1"/>
    <col min="15323" max="15323" width="4.5546875" style="59" customWidth="1"/>
    <col min="15324" max="15324" width="13" style="59" customWidth="1"/>
    <col min="15325" max="15325" width="2.109375" style="59" customWidth="1"/>
    <col min="15326" max="15326" width="2.5546875" style="59" customWidth="1"/>
    <col min="15327" max="15327" width="45" style="59" customWidth="1"/>
    <col min="15328" max="15348" width="13.33203125" style="59" customWidth="1"/>
    <col min="15349" max="15349" width="15.44140625" style="59" customWidth="1"/>
    <col min="15350" max="15350" width="13.33203125" style="59" customWidth="1"/>
    <col min="15351" max="15351" width="15.6640625" style="59" customWidth="1"/>
    <col min="15352" max="15352" width="63" style="59" customWidth="1"/>
    <col min="15353" max="15363" width="13.33203125" style="59" customWidth="1"/>
    <col min="15364" max="15364" width="12.21875" style="59" customWidth="1"/>
    <col min="15365" max="15365" width="14" style="59" customWidth="1"/>
    <col min="15366" max="15366" width="12.77734375" style="59" customWidth="1"/>
    <col min="15367" max="15575" width="11.44140625" style="59"/>
    <col min="15576" max="15576" width="52" style="59" customWidth="1"/>
    <col min="15577" max="15578" width="12.6640625" style="59" customWidth="1"/>
    <col min="15579" max="15579" width="4.5546875" style="59" customWidth="1"/>
    <col min="15580" max="15580" width="13" style="59" customWidth="1"/>
    <col min="15581" max="15581" width="2.109375" style="59" customWidth="1"/>
    <col min="15582" max="15582" width="2.5546875" style="59" customWidth="1"/>
    <col min="15583" max="15583" width="45" style="59" customWidth="1"/>
    <col min="15584" max="15604" width="13.33203125" style="59" customWidth="1"/>
    <col min="15605" max="15605" width="15.44140625" style="59" customWidth="1"/>
    <col min="15606" max="15606" width="13.33203125" style="59" customWidth="1"/>
    <col min="15607" max="15607" width="15.6640625" style="59" customWidth="1"/>
    <col min="15608" max="15608" width="63" style="59" customWidth="1"/>
    <col min="15609" max="15619" width="13.33203125" style="59" customWidth="1"/>
    <col min="15620" max="15620" width="12.21875" style="59" customWidth="1"/>
    <col min="15621" max="15621" width="14" style="59" customWidth="1"/>
    <col min="15622" max="15622" width="12.77734375" style="59" customWidth="1"/>
    <col min="15623" max="15831" width="11.44140625" style="59"/>
    <col min="15832" max="15832" width="52" style="59" customWidth="1"/>
    <col min="15833" max="15834" width="12.6640625" style="59" customWidth="1"/>
    <col min="15835" max="15835" width="4.5546875" style="59" customWidth="1"/>
    <col min="15836" max="15836" width="13" style="59" customWidth="1"/>
    <col min="15837" max="15837" width="2.109375" style="59" customWidth="1"/>
    <col min="15838" max="15838" width="2.5546875" style="59" customWidth="1"/>
    <col min="15839" max="15839" width="45" style="59" customWidth="1"/>
    <col min="15840" max="15860" width="13.33203125" style="59" customWidth="1"/>
    <col min="15861" max="15861" width="15.44140625" style="59" customWidth="1"/>
    <col min="15862" max="15862" width="13.33203125" style="59" customWidth="1"/>
    <col min="15863" max="15863" width="15.6640625" style="59" customWidth="1"/>
    <col min="15864" max="15864" width="63" style="59" customWidth="1"/>
    <col min="15865" max="15875" width="13.33203125" style="59" customWidth="1"/>
    <col min="15876" max="15876" width="12.21875" style="59" customWidth="1"/>
    <col min="15877" max="15877" width="14" style="59" customWidth="1"/>
    <col min="15878" max="15878" width="12.77734375" style="59" customWidth="1"/>
    <col min="15879" max="16087" width="11.44140625" style="59"/>
    <col min="16088" max="16088" width="52" style="59" customWidth="1"/>
    <col min="16089" max="16090" width="12.6640625" style="59" customWidth="1"/>
    <col min="16091" max="16091" width="4.5546875" style="59" customWidth="1"/>
    <col min="16092" max="16092" width="13" style="59" customWidth="1"/>
    <col min="16093" max="16093" width="2.109375" style="59" customWidth="1"/>
    <col min="16094" max="16094" width="2.5546875" style="59" customWidth="1"/>
    <col min="16095" max="16095" width="45" style="59" customWidth="1"/>
    <col min="16096" max="16116" width="13.33203125" style="59" customWidth="1"/>
    <col min="16117" max="16117" width="15.44140625" style="59" customWidth="1"/>
    <col min="16118" max="16118" width="13.33203125" style="59" customWidth="1"/>
    <col min="16119" max="16119" width="15.6640625" style="59" customWidth="1"/>
    <col min="16120" max="16120" width="63" style="59" customWidth="1"/>
    <col min="16121" max="16131" width="13.33203125" style="59" customWidth="1"/>
    <col min="16132" max="16132" width="12.21875" style="59" customWidth="1"/>
    <col min="16133" max="16133" width="14" style="59" customWidth="1"/>
    <col min="16134" max="16134" width="12.77734375" style="59" customWidth="1"/>
    <col min="16135" max="16384" width="11.44140625" style="59"/>
  </cols>
  <sheetData>
    <row r="1" spans="1:7" ht="14.4" x14ac:dyDescent="0.3">
      <c r="A1" s="88" t="s">
        <v>0</v>
      </c>
      <c r="B1" s="88"/>
      <c r="C1" s="88"/>
      <c r="D1" s="88"/>
      <c r="E1" s="88"/>
    </row>
    <row r="2" spans="1:7" ht="14.4" x14ac:dyDescent="0.3">
      <c r="A2" s="88" t="s">
        <v>1</v>
      </c>
      <c r="B2" s="88"/>
      <c r="C2" s="88"/>
      <c r="D2" s="88"/>
      <c r="E2" s="88"/>
    </row>
    <row r="3" spans="1:7" ht="14.4" x14ac:dyDescent="0.3">
      <c r="A3" s="88" t="s">
        <v>81</v>
      </c>
      <c r="B3" s="88"/>
      <c r="C3" s="88"/>
      <c r="D3" s="88"/>
      <c r="E3" s="88"/>
    </row>
    <row r="4" spans="1:7" ht="14.4" x14ac:dyDescent="0.3">
      <c r="A4" s="89" t="s">
        <v>82</v>
      </c>
      <c r="B4" s="89"/>
      <c r="C4" s="89"/>
      <c r="D4" s="89"/>
      <c r="E4" s="89"/>
    </row>
    <row r="5" spans="1:7" ht="15" x14ac:dyDescent="0.35">
      <c r="A5" s="90" t="s">
        <v>83</v>
      </c>
      <c r="B5" s="90"/>
      <c r="C5" s="90"/>
      <c r="D5" s="90"/>
      <c r="E5" s="90"/>
    </row>
    <row r="6" spans="1:7" ht="30.75" customHeight="1" x14ac:dyDescent="0.5">
      <c r="A6" s="61"/>
      <c r="B6" s="62"/>
      <c r="C6" s="62"/>
      <c r="D6" s="62"/>
      <c r="E6" s="62"/>
    </row>
    <row r="7" spans="1:7" x14ac:dyDescent="0.3">
      <c r="A7" s="63" t="s">
        <v>84</v>
      </c>
      <c r="B7" s="64"/>
      <c r="C7" s="64"/>
      <c r="D7" s="64" t="s">
        <v>9</v>
      </c>
      <c r="E7" s="64">
        <v>3146547.5</v>
      </c>
    </row>
    <row r="8" spans="1:7" x14ac:dyDescent="0.3">
      <c r="A8" s="63" t="s">
        <v>85</v>
      </c>
      <c r="B8" s="64"/>
      <c r="C8" s="64">
        <v>3110356.53</v>
      </c>
      <c r="D8" s="64"/>
      <c r="E8" s="64"/>
    </row>
    <row r="9" spans="1:7" ht="12.75" customHeight="1" x14ac:dyDescent="0.3">
      <c r="A9" s="60" t="s">
        <v>86</v>
      </c>
      <c r="B9" s="64"/>
      <c r="C9" s="64"/>
      <c r="D9" s="64"/>
      <c r="E9" s="64"/>
    </row>
    <row r="10" spans="1:7" x14ac:dyDescent="0.3">
      <c r="A10" s="60" t="s">
        <v>87</v>
      </c>
      <c r="B10" s="66">
        <v>3086083.92</v>
      </c>
      <c r="C10" s="64"/>
      <c r="D10" s="64"/>
      <c r="E10" s="64"/>
    </row>
    <row r="11" spans="1:7" ht="15.75" customHeight="1" x14ac:dyDescent="0.3">
      <c r="A11" s="60" t="s">
        <v>88</v>
      </c>
      <c r="B11" s="68">
        <v>24272.61</v>
      </c>
      <c r="C11" s="64"/>
      <c r="D11" s="64"/>
      <c r="E11" s="64"/>
    </row>
    <row r="12" spans="1:7" x14ac:dyDescent="0.3">
      <c r="A12" s="63" t="s">
        <v>89</v>
      </c>
      <c r="B12" s="64"/>
      <c r="C12" s="69">
        <v>36190.97</v>
      </c>
      <c r="D12" s="64"/>
      <c r="E12" s="64"/>
      <c r="G12" s="70"/>
    </row>
    <row r="13" spans="1:7" ht="15" customHeight="1" x14ac:dyDescent="0.3">
      <c r="A13" s="60" t="s">
        <v>90</v>
      </c>
      <c r="B13" s="64">
        <v>21816.21</v>
      </c>
      <c r="C13" s="64"/>
      <c r="D13" s="64"/>
      <c r="E13" s="64"/>
      <c r="G13" s="70"/>
    </row>
    <row r="14" spans="1:7" x14ac:dyDescent="0.3">
      <c r="A14" s="60" t="s">
        <v>91</v>
      </c>
      <c r="B14" s="69">
        <v>14374.76</v>
      </c>
      <c r="D14" s="64"/>
      <c r="E14" s="64"/>
      <c r="G14" s="70"/>
    </row>
    <row r="15" spans="1:7" x14ac:dyDescent="0.3">
      <c r="A15" s="63" t="s">
        <v>92</v>
      </c>
      <c r="B15" s="64"/>
      <c r="C15" s="64"/>
      <c r="D15" s="64"/>
      <c r="E15" s="64">
        <v>691802.09000000008</v>
      </c>
      <c r="G15" s="70"/>
    </row>
    <row r="16" spans="1:7" ht="12.75" customHeight="1" x14ac:dyDescent="0.3">
      <c r="A16" s="60" t="s">
        <v>93</v>
      </c>
      <c r="B16" s="64"/>
      <c r="C16" s="64">
        <v>533858.52</v>
      </c>
      <c r="D16" s="64"/>
      <c r="E16" s="64"/>
      <c r="G16" s="70"/>
    </row>
    <row r="17" spans="1:7" ht="15.75" customHeight="1" x14ac:dyDescent="0.3">
      <c r="A17" s="60" t="s">
        <v>94</v>
      </c>
      <c r="B17" s="66">
        <v>463967.74</v>
      </c>
      <c r="C17" s="64"/>
      <c r="D17" s="64"/>
      <c r="E17" s="64"/>
    </row>
    <row r="18" spans="1:7" ht="15" customHeight="1" x14ac:dyDescent="0.3">
      <c r="A18" s="60" t="s">
        <v>95</v>
      </c>
      <c r="B18" s="66">
        <v>20851.419999999998</v>
      </c>
      <c r="C18" s="64"/>
      <c r="D18" s="64"/>
      <c r="E18" s="64"/>
    </row>
    <row r="19" spans="1:7" ht="15" customHeight="1" x14ac:dyDescent="0.3">
      <c r="A19" s="60" t="s">
        <v>96</v>
      </c>
      <c r="B19" s="68">
        <v>49039.360000000001</v>
      </c>
      <c r="C19" s="64"/>
      <c r="D19" s="64"/>
      <c r="E19" s="64"/>
    </row>
    <row r="20" spans="1:7" ht="17.25" customHeight="1" x14ac:dyDescent="0.3">
      <c r="A20" s="60" t="s">
        <v>97</v>
      </c>
      <c r="B20" s="66"/>
      <c r="C20" s="68">
        <v>157943.57</v>
      </c>
      <c r="D20" s="66"/>
      <c r="E20" s="64"/>
    </row>
    <row r="21" spans="1:7" ht="15.75" customHeight="1" x14ac:dyDescent="0.3">
      <c r="A21" s="60" t="s">
        <v>98</v>
      </c>
      <c r="B21" s="68">
        <v>157943.57</v>
      </c>
      <c r="C21" s="64"/>
      <c r="D21" s="64"/>
      <c r="E21" s="64"/>
    </row>
    <row r="22" spans="1:7" ht="15" customHeight="1" x14ac:dyDescent="0.3">
      <c r="A22" s="63" t="s">
        <v>99</v>
      </c>
      <c r="B22" s="64"/>
      <c r="C22" s="64"/>
      <c r="D22" s="64" t="s">
        <v>9</v>
      </c>
      <c r="E22" s="71">
        <v>2454745.41</v>
      </c>
    </row>
    <row r="23" spans="1:7" ht="17.25" customHeight="1" x14ac:dyDescent="0.3">
      <c r="A23" s="63" t="s">
        <v>100</v>
      </c>
      <c r="B23" s="66"/>
      <c r="C23" s="64"/>
      <c r="D23" s="64"/>
      <c r="E23" s="64">
        <v>1832646.1700000002</v>
      </c>
    </row>
    <row r="24" spans="1:7" ht="14.25" customHeight="1" x14ac:dyDescent="0.3">
      <c r="A24" s="63" t="s">
        <v>101</v>
      </c>
      <c r="B24" s="66"/>
      <c r="C24" s="69">
        <v>1832646.1700000002</v>
      </c>
      <c r="D24" s="64"/>
      <c r="E24" s="64"/>
    </row>
    <row r="25" spans="1:7" ht="15" customHeight="1" x14ac:dyDescent="0.3">
      <c r="A25" s="60" t="s">
        <v>102</v>
      </c>
      <c r="B25" s="66">
        <v>1232562.8700000001</v>
      </c>
      <c r="C25" s="64"/>
      <c r="D25" s="64"/>
      <c r="E25" s="64"/>
    </row>
    <row r="26" spans="1:7" ht="15.75" customHeight="1" x14ac:dyDescent="0.3">
      <c r="A26" s="60" t="s">
        <v>103</v>
      </c>
      <c r="B26" s="66">
        <v>503568.87</v>
      </c>
      <c r="C26" s="64"/>
      <c r="D26" s="64"/>
      <c r="E26" s="64"/>
    </row>
    <row r="27" spans="1:7" x14ac:dyDescent="0.3">
      <c r="A27" s="60" t="s">
        <v>104</v>
      </c>
      <c r="B27" s="68">
        <v>96514.43</v>
      </c>
      <c r="C27" s="64"/>
      <c r="D27" s="64"/>
      <c r="E27" s="64"/>
    </row>
    <row r="28" spans="1:7" ht="15.75" customHeight="1" x14ac:dyDescent="0.3">
      <c r="A28" s="63" t="s">
        <v>105</v>
      </c>
      <c r="B28" s="66"/>
      <c r="C28" s="64"/>
      <c r="D28" s="64" t="s">
        <v>9</v>
      </c>
      <c r="E28" s="71">
        <v>622099.24</v>
      </c>
    </row>
    <row r="29" spans="1:7" ht="16.5" customHeight="1" x14ac:dyDescent="0.3">
      <c r="A29" s="72" t="s">
        <v>106</v>
      </c>
      <c r="B29" s="64"/>
      <c r="C29" s="64"/>
      <c r="D29" s="64"/>
      <c r="E29" s="64">
        <v>5551.130000000001</v>
      </c>
    </row>
    <row r="30" spans="1:7" s="70" customFormat="1" x14ac:dyDescent="0.3">
      <c r="A30" s="73" t="s">
        <v>107</v>
      </c>
      <c r="B30" s="64"/>
      <c r="C30" s="66">
        <v>10997.740000000002</v>
      </c>
      <c r="D30" s="64"/>
      <c r="E30" s="64"/>
      <c r="F30" s="59"/>
      <c r="G30" s="59"/>
    </row>
    <row r="31" spans="1:7" s="70" customFormat="1" x14ac:dyDescent="0.3">
      <c r="A31" s="60" t="s">
        <v>108</v>
      </c>
      <c r="B31" s="64">
        <v>5541.8600000000006</v>
      </c>
      <c r="D31" s="64"/>
      <c r="F31" s="59"/>
      <c r="G31" s="59"/>
    </row>
    <row r="32" spans="1:7" s="70" customFormat="1" ht="14.25" customHeight="1" x14ac:dyDescent="0.3">
      <c r="A32" s="60" t="s">
        <v>109</v>
      </c>
      <c r="B32" s="69">
        <v>5455.88</v>
      </c>
      <c r="D32" s="64"/>
      <c r="E32" s="64"/>
      <c r="F32" s="59"/>
      <c r="G32" s="59"/>
    </row>
    <row r="33" spans="1:7" s="70" customFormat="1" x14ac:dyDescent="0.3">
      <c r="A33" s="73" t="s">
        <v>110</v>
      </c>
      <c r="B33" s="64"/>
      <c r="C33" s="68">
        <v>5446.6100000000006</v>
      </c>
      <c r="D33" s="64"/>
      <c r="E33" s="64"/>
      <c r="F33" s="59"/>
      <c r="G33" s="59"/>
    </row>
    <row r="34" spans="1:7" s="70" customFormat="1" ht="14.25" customHeight="1" x14ac:dyDescent="0.3">
      <c r="A34" s="73" t="s">
        <v>110</v>
      </c>
      <c r="B34" s="68">
        <v>5446.6100000000006</v>
      </c>
      <c r="D34" s="64"/>
      <c r="E34" s="64"/>
      <c r="F34" s="59"/>
      <c r="G34" s="59"/>
    </row>
    <row r="35" spans="1:7" ht="16.5" customHeight="1" thickBot="1" x14ac:dyDescent="0.35">
      <c r="A35" s="65" t="s">
        <v>111</v>
      </c>
      <c r="B35" s="64"/>
      <c r="C35" s="64"/>
      <c r="D35" s="64" t="s">
        <v>9</v>
      </c>
      <c r="E35" s="74">
        <v>627650.37</v>
      </c>
      <c r="G35" s="70"/>
    </row>
    <row r="36" spans="1:7" ht="15.6" hidden="1" customHeight="1" thickBot="1" x14ac:dyDescent="0.35">
      <c r="A36" s="67" t="s">
        <v>112</v>
      </c>
      <c r="B36" s="64"/>
      <c r="C36" s="64"/>
      <c r="D36" s="64" t="s">
        <v>9</v>
      </c>
      <c r="E36" s="75">
        <v>0</v>
      </c>
      <c r="G36" s="70"/>
    </row>
    <row r="37" spans="1:7" ht="16.5" customHeight="1" x14ac:dyDescent="0.3">
      <c r="A37" s="67" t="s">
        <v>113</v>
      </c>
      <c r="B37" s="64"/>
      <c r="C37" s="64"/>
      <c r="D37" s="64" t="s">
        <v>9</v>
      </c>
      <c r="E37" s="75">
        <v>188295.11099999971</v>
      </c>
      <c r="G37" s="70"/>
    </row>
    <row r="38" spans="1:7" ht="14.4" thickBot="1" x14ac:dyDescent="0.35">
      <c r="A38" s="63" t="s">
        <v>114</v>
      </c>
      <c r="B38" s="64"/>
      <c r="C38" s="64"/>
      <c r="D38" s="64" t="s">
        <v>9</v>
      </c>
      <c r="E38" s="76">
        <v>439355.25900000031</v>
      </c>
      <c r="G38" s="70"/>
    </row>
    <row r="39" spans="1:7" ht="14.4" thickTop="1" x14ac:dyDescent="0.3">
      <c r="G39" s="70"/>
    </row>
    <row r="40" spans="1:7" s="70" customFormat="1" ht="12.75" customHeight="1" x14ac:dyDescent="0.3">
      <c r="F40" s="59"/>
      <c r="G40" s="59"/>
    </row>
    <row r="41" spans="1:7" s="70" customFormat="1" x14ac:dyDescent="0.3">
      <c r="F41" s="59"/>
      <c r="G41" s="59"/>
    </row>
    <row r="42" spans="1:7" s="70" customFormat="1" x14ac:dyDescent="0.3">
      <c r="F42" s="59"/>
      <c r="G42" s="59"/>
    </row>
    <row r="43" spans="1:7" s="70" customFormat="1" ht="18.75" customHeight="1" x14ac:dyDescent="0.3">
      <c r="F43" s="59"/>
      <c r="G43" s="59"/>
    </row>
    <row r="44" spans="1:7" s="70" customFormat="1" x14ac:dyDescent="0.3">
      <c r="F44" s="59"/>
      <c r="G44" s="59"/>
    </row>
    <row r="45" spans="1:7" s="70" customFormat="1" ht="13.5" customHeight="1" x14ac:dyDescent="0.3">
      <c r="F45" s="59"/>
      <c r="G45" s="59"/>
    </row>
    <row r="46" spans="1:7" s="70" customFormat="1" ht="14.25" customHeight="1" x14ac:dyDescent="0.3">
      <c r="G46" s="59"/>
    </row>
    <row r="47" spans="1:7" s="70" customFormat="1" ht="15.75" customHeight="1" x14ac:dyDescent="0.3">
      <c r="F47" s="59"/>
      <c r="G47" s="59"/>
    </row>
    <row r="48" spans="1:7" s="70" customFormat="1" x14ac:dyDescent="0.3">
      <c r="A48" s="77"/>
      <c r="B48" s="78"/>
      <c r="C48" s="78"/>
      <c r="D48" s="79"/>
      <c r="E48" s="79"/>
      <c r="F48" s="59"/>
      <c r="G48" s="59"/>
    </row>
    <row r="49" spans="1:7" s="70" customFormat="1" x14ac:dyDescent="0.3">
      <c r="A49" s="77"/>
      <c r="B49" s="78"/>
      <c r="C49" s="78"/>
      <c r="D49" s="79"/>
      <c r="E49" s="79"/>
      <c r="F49" s="59"/>
      <c r="G49" s="59"/>
    </row>
    <row r="50" spans="1:7" s="70" customFormat="1" x14ac:dyDescent="0.3">
      <c r="A50" s="80"/>
      <c r="D50" s="80"/>
      <c r="E50" s="81"/>
      <c r="F50" s="59"/>
      <c r="G50" s="59"/>
    </row>
    <row r="51" spans="1:7" s="70" customFormat="1" x14ac:dyDescent="0.3">
      <c r="A51" s="80"/>
      <c r="D51" s="80"/>
      <c r="E51" s="81"/>
      <c r="F51" s="59"/>
      <c r="G51" s="59"/>
    </row>
    <row r="52" spans="1:7" s="70" customFormat="1" x14ac:dyDescent="0.3">
      <c r="A52" s="80"/>
      <c r="D52" s="80"/>
      <c r="E52" s="81"/>
      <c r="F52" s="59"/>
      <c r="G52" s="59"/>
    </row>
    <row r="53" spans="1:7" x14ac:dyDescent="0.3">
      <c r="A53" s="82"/>
      <c r="D53" s="80"/>
      <c r="E53" s="81"/>
    </row>
    <row r="54" spans="1:7" x14ac:dyDescent="0.3">
      <c r="A54" s="82"/>
      <c r="D54" s="80"/>
      <c r="E54" s="81"/>
    </row>
    <row r="55" spans="1:7" s="70" customFormat="1" x14ac:dyDescent="0.3">
      <c r="A55" s="80"/>
      <c r="B55" s="59"/>
      <c r="C55" s="59"/>
      <c r="D55" s="80"/>
      <c r="E55" s="81"/>
      <c r="F55" s="59"/>
      <c r="G55" s="59"/>
    </row>
    <row r="56" spans="1:7" s="70" customFormat="1" x14ac:dyDescent="0.3">
      <c r="A56" s="80"/>
      <c r="B56" s="59"/>
      <c r="C56" s="59"/>
      <c r="D56" s="80"/>
      <c r="E56" s="81"/>
      <c r="F56" s="59"/>
      <c r="G56" s="59"/>
    </row>
    <row r="57" spans="1:7" s="70" customFormat="1" x14ac:dyDescent="0.3">
      <c r="A57" s="80"/>
      <c r="B57" s="59"/>
      <c r="C57" s="59"/>
      <c r="D57" s="80"/>
      <c r="E57" s="81"/>
      <c r="F57" s="59"/>
      <c r="G57" s="59"/>
    </row>
    <row r="58" spans="1:7" s="70" customFormat="1" x14ac:dyDescent="0.3">
      <c r="A58" s="80"/>
      <c r="B58" s="59"/>
      <c r="C58" s="59"/>
      <c r="D58" s="80"/>
      <c r="E58" s="81"/>
      <c r="F58" s="59"/>
      <c r="G58" s="59"/>
    </row>
    <row r="59" spans="1:7" s="70" customFormat="1" ht="15" customHeight="1" x14ac:dyDescent="0.3">
      <c r="A59" s="80"/>
      <c r="B59" s="59"/>
      <c r="C59" s="59"/>
      <c r="D59" s="80"/>
      <c r="E59" s="81"/>
      <c r="F59" s="59"/>
      <c r="G59" s="59"/>
    </row>
    <row r="60" spans="1:7" s="70" customFormat="1" x14ac:dyDescent="0.3">
      <c r="A60" s="59"/>
      <c r="B60" s="59"/>
      <c r="C60" s="59"/>
      <c r="D60" s="59"/>
      <c r="F60" s="59"/>
      <c r="G60" s="59"/>
    </row>
    <row r="62" spans="1:7" x14ac:dyDescent="0.3">
      <c r="E62" s="83"/>
    </row>
  </sheetData>
  <sheetProtection formatRows="0" sort="0" autoFilter="0" pivotTables="0"/>
  <autoFilter ref="A7:E38" xr:uid="{971C7CB7-C141-4CCE-99C5-EDA9CB806100}"/>
  <mergeCells count="5">
    <mergeCell ref="A1:E1"/>
    <mergeCell ref="A2:E2"/>
    <mergeCell ref="A3:E3"/>
    <mergeCell ref="A4:E4"/>
    <mergeCell ref="A5:E5"/>
  </mergeCells>
  <dataValidations count="1">
    <dataValidation type="list" allowBlank="1" showInputMessage="1" showErrorMessage="1" sqref="JB8 WVN983048 WLR983048 WBV983048 VRZ983048 VID983048 UYH983048 UOL983048 UEP983048 TUT983048 TKX983048 TBB983048 SRF983048 SHJ983048 RXN983048 RNR983048 RDV983048 QTZ983048 QKD983048 QAH983048 PQL983048 PGP983048 OWT983048 OMX983048 ODB983048 NTF983048 NJJ983048 MZN983048 MPR983048 MFV983048 LVZ983048 LMD983048 LCH983048 KSL983048 KIP983048 JYT983048 JOX983048 JFB983048 IVF983048 ILJ983048 IBN983048 HRR983048 HHV983048 GXZ983048 GOD983048 GEH983048 FUL983048 FKP983048 FAT983048 EQX983048 EHB983048 DXF983048 DNJ983048 DDN983048 CTR983048 CJV983048 BZZ983048 BQD983048 BGH983048 AWL983048 AMP983048 ACT983048 SX983048 JB983048 WVN917512 WLR917512 WBV917512 VRZ917512 VID917512 UYH917512 UOL917512 UEP917512 TUT917512 TKX917512 TBB917512 SRF917512 SHJ917512 RXN917512 RNR917512 RDV917512 QTZ917512 QKD917512 QAH917512 PQL917512 PGP917512 OWT917512 OMX917512 ODB917512 NTF917512 NJJ917512 MZN917512 MPR917512 MFV917512 LVZ917512 LMD917512 LCH917512 KSL917512 KIP917512 JYT917512 JOX917512 JFB917512 IVF917512 ILJ917512 IBN917512 HRR917512 HHV917512 GXZ917512 GOD917512 GEH917512 FUL917512 FKP917512 FAT917512 EQX917512 EHB917512 DXF917512 DNJ917512 DDN917512 CTR917512 CJV917512 BZZ917512 BQD917512 BGH917512 AWL917512 AMP917512 ACT917512 SX917512 JB917512 WVN851976 WLR851976 WBV851976 VRZ851976 VID851976 UYH851976 UOL851976 UEP851976 TUT851976 TKX851976 TBB851976 SRF851976 SHJ851976 RXN851976 RNR851976 RDV851976 QTZ851976 QKD851976 QAH851976 PQL851976 PGP851976 OWT851976 OMX851976 ODB851976 NTF851976 NJJ851976 MZN851976 MPR851976 MFV851976 LVZ851976 LMD851976 LCH851976 KSL851976 KIP851976 JYT851976 JOX851976 JFB851976 IVF851976 ILJ851976 IBN851976 HRR851976 HHV851976 GXZ851976 GOD851976 GEH851976 FUL851976 FKP851976 FAT851976 EQX851976 EHB851976 DXF851976 DNJ851976 DDN851976 CTR851976 CJV851976 BZZ851976 BQD851976 BGH851976 AWL851976 AMP851976 ACT851976 SX851976 JB851976 WVN786440 WLR786440 WBV786440 VRZ786440 VID786440 UYH786440 UOL786440 UEP786440 TUT786440 TKX786440 TBB786440 SRF786440 SHJ786440 RXN786440 RNR786440 RDV786440 QTZ786440 QKD786440 QAH786440 PQL786440 PGP786440 OWT786440 OMX786440 ODB786440 NTF786440 NJJ786440 MZN786440 MPR786440 MFV786440 LVZ786440 LMD786440 LCH786440 KSL786440 KIP786440 JYT786440 JOX786440 JFB786440 IVF786440 ILJ786440 IBN786440 HRR786440 HHV786440 GXZ786440 GOD786440 GEH786440 FUL786440 FKP786440 FAT786440 EQX786440 EHB786440 DXF786440 DNJ786440 DDN786440 CTR786440 CJV786440 BZZ786440 BQD786440 BGH786440 AWL786440 AMP786440 ACT786440 SX786440 JB786440 WVN720904 WLR720904 WBV720904 VRZ720904 VID720904 UYH720904 UOL720904 UEP720904 TUT720904 TKX720904 TBB720904 SRF720904 SHJ720904 RXN720904 RNR720904 RDV720904 QTZ720904 QKD720904 QAH720904 PQL720904 PGP720904 OWT720904 OMX720904 ODB720904 NTF720904 NJJ720904 MZN720904 MPR720904 MFV720904 LVZ720904 LMD720904 LCH720904 KSL720904 KIP720904 JYT720904 JOX720904 JFB720904 IVF720904 ILJ720904 IBN720904 HRR720904 HHV720904 GXZ720904 GOD720904 GEH720904 FUL720904 FKP720904 FAT720904 EQX720904 EHB720904 DXF720904 DNJ720904 DDN720904 CTR720904 CJV720904 BZZ720904 BQD720904 BGH720904 AWL720904 AMP720904 ACT720904 SX720904 JB720904 WVN655368 WLR655368 WBV655368 VRZ655368 VID655368 UYH655368 UOL655368 UEP655368 TUT655368 TKX655368 TBB655368 SRF655368 SHJ655368 RXN655368 RNR655368 RDV655368 QTZ655368 QKD655368 QAH655368 PQL655368 PGP655368 OWT655368 OMX655368 ODB655368 NTF655368 NJJ655368 MZN655368 MPR655368 MFV655368 LVZ655368 LMD655368 LCH655368 KSL655368 KIP655368 JYT655368 JOX655368 JFB655368 IVF655368 ILJ655368 IBN655368 HRR655368 HHV655368 GXZ655368 GOD655368 GEH655368 FUL655368 FKP655368 FAT655368 EQX655368 EHB655368 DXF655368 DNJ655368 DDN655368 CTR655368 CJV655368 BZZ655368 BQD655368 BGH655368 AWL655368 AMP655368 ACT655368 SX655368 JB655368 WVN589832 WLR589832 WBV589832 VRZ589832 VID589832 UYH589832 UOL589832 UEP589832 TUT589832 TKX589832 TBB589832 SRF589832 SHJ589832 RXN589832 RNR589832 RDV589832 QTZ589832 QKD589832 QAH589832 PQL589832 PGP589832 OWT589832 OMX589832 ODB589832 NTF589832 NJJ589832 MZN589832 MPR589832 MFV589832 LVZ589832 LMD589832 LCH589832 KSL589832 KIP589832 JYT589832 JOX589832 JFB589832 IVF589832 ILJ589832 IBN589832 HRR589832 HHV589832 GXZ589832 GOD589832 GEH589832 FUL589832 FKP589832 FAT589832 EQX589832 EHB589832 DXF589832 DNJ589832 DDN589832 CTR589832 CJV589832 BZZ589832 BQD589832 BGH589832 AWL589832 AMP589832 ACT589832 SX589832 JB589832 WVN524296 WLR524296 WBV524296 VRZ524296 VID524296 UYH524296 UOL524296 UEP524296 TUT524296 TKX524296 TBB524296 SRF524296 SHJ524296 RXN524296 RNR524296 RDV524296 QTZ524296 QKD524296 QAH524296 PQL524296 PGP524296 OWT524296 OMX524296 ODB524296 NTF524296 NJJ524296 MZN524296 MPR524296 MFV524296 LVZ524296 LMD524296 LCH524296 KSL524296 KIP524296 JYT524296 JOX524296 JFB524296 IVF524296 ILJ524296 IBN524296 HRR524296 HHV524296 GXZ524296 GOD524296 GEH524296 FUL524296 FKP524296 FAT524296 EQX524296 EHB524296 DXF524296 DNJ524296 DDN524296 CTR524296 CJV524296 BZZ524296 BQD524296 BGH524296 AWL524296 AMP524296 ACT524296 SX524296 JB524296 WVN458760 WLR458760 WBV458760 VRZ458760 VID458760 UYH458760 UOL458760 UEP458760 TUT458760 TKX458760 TBB458760 SRF458760 SHJ458760 RXN458760 RNR458760 RDV458760 QTZ458760 QKD458760 QAH458760 PQL458760 PGP458760 OWT458760 OMX458760 ODB458760 NTF458760 NJJ458760 MZN458760 MPR458760 MFV458760 LVZ458760 LMD458760 LCH458760 KSL458760 KIP458760 JYT458760 JOX458760 JFB458760 IVF458760 ILJ458760 IBN458760 HRR458760 HHV458760 GXZ458760 GOD458760 GEH458760 FUL458760 FKP458760 FAT458760 EQX458760 EHB458760 DXF458760 DNJ458760 DDN458760 CTR458760 CJV458760 BZZ458760 BQD458760 BGH458760 AWL458760 AMP458760 ACT458760 SX458760 JB458760 WVN393224 WLR393224 WBV393224 VRZ393224 VID393224 UYH393224 UOL393224 UEP393224 TUT393224 TKX393224 TBB393224 SRF393224 SHJ393224 RXN393224 RNR393224 RDV393224 QTZ393224 QKD393224 QAH393224 PQL393224 PGP393224 OWT393224 OMX393224 ODB393224 NTF393224 NJJ393224 MZN393224 MPR393224 MFV393224 LVZ393224 LMD393224 LCH393224 KSL393224 KIP393224 JYT393224 JOX393224 JFB393224 IVF393224 ILJ393224 IBN393224 HRR393224 HHV393224 GXZ393224 GOD393224 GEH393224 FUL393224 FKP393224 FAT393224 EQX393224 EHB393224 DXF393224 DNJ393224 DDN393224 CTR393224 CJV393224 BZZ393224 BQD393224 BGH393224 AWL393224 AMP393224 ACT393224 SX393224 JB393224 WVN327688 WLR327688 WBV327688 VRZ327688 VID327688 UYH327688 UOL327688 UEP327688 TUT327688 TKX327688 TBB327688 SRF327688 SHJ327688 RXN327688 RNR327688 RDV327688 QTZ327688 QKD327688 QAH327688 PQL327688 PGP327688 OWT327688 OMX327688 ODB327688 NTF327688 NJJ327688 MZN327688 MPR327688 MFV327688 LVZ327688 LMD327688 LCH327688 KSL327688 KIP327688 JYT327688 JOX327688 JFB327688 IVF327688 ILJ327688 IBN327688 HRR327688 HHV327688 GXZ327688 GOD327688 GEH327688 FUL327688 FKP327688 FAT327688 EQX327688 EHB327688 DXF327688 DNJ327688 DDN327688 CTR327688 CJV327688 BZZ327688 BQD327688 BGH327688 AWL327688 AMP327688 ACT327688 SX327688 JB327688 WVN262152 WLR262152 WBV262152 VRZ262152 VID262152 UYH262152 UOL262152 UEP262152 TUT262152 TKX262152 TBB262152 SRF262152 SHJ262152 RXN262152 RNR262152 RDV262152 QTZ262152 QKD262152 QAH262152 PQL262152 PGP262152 OWT262152 OMX262152 ODB262152 NTF262152 NJJ262152 MZN262152 MPR262152 MFV262152 LVZ262152 LMD262152 LCH262152 KSL262152 KIP262152 JYT262152 JOX262152 JFB262152 IVF262152 ILJ262152 IBN262152 HRR262152 HHV262152 GXZ262152 GOD262152 GEH262152 FUL262152 FKP262152 FAT262152 EQX262152 EHB262152 DXF262152 DNJ262152 DDN262152 CTR262152 CJV262152 BZZ262152 BQD262152 BGH262152 AWL262152 AMP262152 ACT262152 SX262152 JB262152 WVN196616 WLR196616 WBV196616 VRZ196616 VID196616 UYH196616 UOL196616 UEP196616 TUT196616 TKX196616 TBB196616 SRF196616 SHJ196616 RXN196616 RNR196616 RDV196616 QTZ196616 QKD196616 QAH196616 PQL196616 PGP196616 OWT196616 OMX196616 ODB196616 NTF196616 NJJ196616 MZN196616 MPR196616 MFV196616 LVZ196616 LMD196616 LCH196616 KSL196616 KIP196616 JYT196616 JOX196616 JFB196616 IVF196616 ILJ196616 IBN196616 HRR196616 HHV196616 GXZ196616 GOD196616 GEH196616 FUL196616 FKP196616 FAT196616 EQX196616 EHB196616 DXF196616 DNJ196616 DDN196616 CTR196616 CJV196616 BZZ196616 BQD196616 BGH196616 AWL196616 AMP196616 ACT196616 SX196616 JB196616 WVN131080 WLR131080 WBV131080 VRZ131080 VID131080 UYH131080 UOL131080 UEP131080 TUT131080 TKX131080 TBB131080 SRF131080 SHJ131080 RXN131080 RNR131080 RDV131080 QTZ131080 QKD131080 QAH131080 PQL131080 PGP131080 OWT131080 OMX131080 ODB131080 NTF131080 NJJ131080 MZN131080 MPR131080 MFV131080 LVZ131080 LMD131080 LCH131080 KSL131080 KIP131080 JYT131080 JOX131080 JFB131080 IVF131080 ILJ131080 IBN131080 HRR131080 HHV131080 GXZ131080 GOD131080 GEH131080 FUL131080 FKP131080 FAT131080 EQX131080 EHB131080 DXF131080 DNJ131080 DDN131080 CTR131080 CJV131080 BZZ131080 BQD131080 BGH131080 AWL131080 AMP131080 ACT131080 SX131080 JB131080 WVN65544 WLR65544 WBV65544 VRZ65544 VID65544 UYH65544 UOL65544 UEP65544 TUT65544 TKX65544 TBB65544 SRF65544 SHJ65544 RXN65544 RNR65544 RDV65544 QTZ65544 QKD65544 QAH65544 PQL65544 PGP65544 OWT65544 OMX65544 ODB65544 NTF65544 NJJ65544 MZN65544 MPR65544 MFV65544 LVZ65544 LMD65544 LCH65544 KSL65544 KIP65544 JYT65544 JOX65544 JFB65544 IVF65544 ILJ65544 IBN65544 HRR65544 HHV65544 GXZ65544 GOD65544 GEH65544 FUL65544 FKP65544 FAT65544 EQX65544 EHB65544 DXF65544 DNJ65544 DDN65544 CTR65544 CJV65544 BZZ65544 BQD65544 BGH65544 AWL65544 AMP65544 ACT65544 SX65544 JB65544 WVN8 WLR8 WBV8 VRZ8 VID8 UYH8 UOL8 UEP8 TUT8 TKX8 TBB8 SRF8 SHJ8 RXN8 RNR8 RDV8 QTZ8 QKD8 QAH8 PQL8 PGP8 OWT8 OMX8 ODB8 NTF8 NJJ8 MZN8 MPR8 MFV8 LVZ8 LMD8 LCH8 KSL8 KIP8 JYT8 JOX8 JFB8 IVF8 ILJ8 IBN8 HRR8 HHV8 GXZ8 GOD8 GEH8 FUL8 FKP8 FAT8 EQX8 EHB8 DXF8 DNJ8 DDN8 CTR8 CJV8 BZZ8 BQD8 BGH8 AWL8 AMP8 ACT8 SX8 HH4:HL4 WTT983044:WTX983044 WJX983044:WKB983044 WAB983044:WAF983044 VQF983044:VQJ983044 VGJ983044:VGN983044 UWN983044:UWR983044 UMR983044:UMV983044 UCV983044:UCZ983044 TSZ983044:TTD983044 TJD983044:TJH983044 SZH983044:SZL983044 SPL983044:SPP983044 SFP983044:SFT983044 RVT983044:RVX983044 RLX983044:RMB983044 RCB983044:RCF983044 QSF983044:QSJ983044 QIJ983044:QIN983044 PYN983044:PYR983044 POR983044:POV983044 PEV983044:PEZ983044 OUZ983044:OVD983044 OLD983044:OLH983044 OBH983044:OBL983044 NRL983044:NRP983044 NHP983044:NHT983044 MXT983044:MXX983044 MNX983044:MOB983044 MEB983044:MEF983044 LUF983044:LUJ983044 LKJ983044:LKN983044 LAN983044:LAR983044 KQR983044:KQV983044 KGV983044:KGZ983044 JWZ983044:JXD983044 JND983044:JNH983044 JDH983044:JDL983044 ITL983044:ITP983044 IJP983044:IJT983044 HZT983044:HZX983044 HPX983044:HQB983044 HGB983044:HGF983044 GWF983044:GWJ983044 GMJ983044:GMN983044 GCN983044:GCR983044 FSR983044:FSV983044 FIV983044:FIZ983044 EYZ983044:EZD983044 EPD983044:EPH983044 EFH983044:EFL983044 DVL983044:DVP983044 DLP983044:DLT983044 DBT983044:DBX983044 CRX983044:CSB983044 CIB983044:CIF983044 BYF983044:BYJ983044 BOJ983044:BON983044 BEN983044:BER983044 AUR983044:AUV983044 AKV983044:AKZ983044 AAZ983044:ABD983044 RD983044:RH983044 HH983044:HL983044 A983044:E983044 WTT917508:WTX917508 WJX917508:WKB917508 WAB917508:WAF917508 VQF917508:VQJ917508 VGJ917508:VGN917508 UWN917508:UWR917508 UMR917508:UMV917508 UCV917508:UCZ917508 TSZ917508:TTD917508 TJD917508:TJH917508 SZH917508:SZL917508 SPL917508:SPP917508 SFP917508:SFT917508 RVT917508:RVX917508 RLX917508:RMB917508 RCB917508:RCF917508 QSF917508:QSJ917508 QIJ917508:QIN917508 PYN917508:PYR917508 POR917508:POV917508 PEV917508:PEZ917508 OUZ917508:OVD917508 OLD917508:OLH917508 OBH917508:OBL917508 NRL917508:NRP917508 NHP917508:NHT917508 MXT917508:MXX917508 MNX917508:MOB917508 MEB917508:MEF917508 LUF917508:LUJ917508 LKJ917508:LKN917508 LAN917508:LAR917508 KQR917508:KQV917508 KGV917508:KGZ917508 JWZ917508:JXD917508 JND917508:JNH917508 JDH917508:JDL917508 ITL917508:ITP917508 IJP917508:IJT917508 HZT917508:HZX917508 HPX917508:HQB917508 HGB917508:HGF917508 GWF917508:GWJ917508 GMJ917508:GMN917508 GCN917508:GCR917508 FSR917508:FSV917508 FIV917508:FIZ917508 EYZ917508:EZD917508 EPD917508:EPH917508 EFH917508:EFL917508 DVL917508:DVP917508 DLP917508:DLT917508 DBT917508:DBX917508 CRX917508:CSB917508 CIB917508:CIF917508 BYF917508:BYJ917508 BOJ917508:BON917508 BEN917508:BER917508 AUR917508:AUV917508 AKV917508:AKZ917508 AAZ917508:ABD917508 RD917508:RH917508 HH917508:HL917508 A917508:E917508 WTT851972:WTX851972 WJX851972:WKB851972 WAB851972:WAF851972 VQF851972:VQJ851972 VGJ851972:VGN851972 UWN851972:UWR851972 UMR851972:UMV851972 UCV851972:UCZ851972 TSZ851972:TTD851972 TJD851972:TJH851972 SZH851972:SZL851972 SPL851972:SPP851972 SFP851972:SFT851972 RVT851972:RVX851972 RLX851972:RMB851972 RCB851972:RCF851972 QSF851972:QSJ851972 QIJ851972:QIN851972 PYN851972:PYR851972 POR851972:POV851972 PEV851972:PEZ851972 OUZ851972:OVD851972 OLD851972:OLH851972 OBH851972:OBL851972 NRL851972:NRP851972 NHP851972:NHT851972 MXT851972:MXX851972 MNX851972:MOB851972 MEB851972:MEF851972 LUF851972:LUJ851972 LKJ851972:LKN851972 LAN851972:LAR851972 KQR851972:KQV851972 KGV851972:KGZ851972 JWZ851972:JXD851972 JND851972:JNH851972 JDH851972:JDL851972 ITL851972:ITP851972 IJP851972:IJT851972 HZT851972:HZX851972 HPX851972:HQB851972 HGB851972:HGF851972 GWF851972:GWJ851972 GMJ851972:GMN851972 GCN851972:GCR851972 FSR851972:FSV851972 FIV851972:FIZ851972 EYZ851972:EZD851972 EPD851972:EPH851972 EFH851972:EFL851972 DVL851972:DVP851972 DLP851972:DLT851972 DBT851972:DBX851972 CRX851972:CSB851972 CIB851972:CIF851972 BYF851972:BYJ851972 BOJ851972:BON851972 BEN851972:BER851972 AUR851972:AUV851972 AKV851972:AKZ851972 AAZ851972:ABD851972 RD851972:RH851972 HH851972:HL851972 A851972:E851972 WTT786436:WTX786436 WJX786436:WKB786436 WAB786436:WAF786436 VQF786436:VQJ786436 VGJ786436:VGN786436 UWN786436:UWR786436 UMR786436:UMV786436 UCV786436:UCZ786436 TSZ786436:TTD786436 TJD786436:TJH786436 SZH786436:SZL786436 SPL786436:SPP786436 SFP786436:SFT786436 RVT786436:RVX786436 RLX786436:RMB786436 RCB786436:RCF786436 QSF786436:QSJ786436 QIJ786436:QIN786436 PYN786436:PYR786436 POR786436:POV786436 PEV786436:PEZ786436 OUZ786436:OVD786436 OLD786436:OLH786436 OBH786436:OBL786436 NRL786436:NRP786436 NHP786436:NHT786436 MXT786436:MXX786436 MNX786436:MOB786436 MEB786436:MEF786436 LUF786436:LUJ786436 LKJ786436:LKN786436 LAN786436:LAR786436 KQR786436:KQV786436 KGV786436:KGZ786436 JWZ786436:JXD786436 JND786436:JNH786436 JDH786436:JDL786436 ITL786436:ITP786436 IJP786436:IJT786436 HZT786436:HZX786436 HPX786436:HQB786436 HGB786436:HGF786436 GWF786436:GWJ786436 GMJ786436:GMN786436 GCN786436:GCR786436 FSR786436:FSV786436 FIV786436:FIZ786436 EYZ786436:EZD786436 EPD786436:EPH786436 EFH786436:EFL786436 DVL786436:DVP786436 DLP786436:DLT786436 DBT786436:DBX786436 CRX786436:CSB786436 CIB786436:CIF786436 BYF786436:BYJ786436 BOJ786436:BON786436 BEN786436:BER786436 AUR786436:AUV786436 AKV786436:AKZ786436 AAZ786436:ABD786436 RD786436:RH786436 HH786436:HL786436 A786436:E786436 WTT720900:WTX720900 WJX720900:WKB720900 WAB720900:WAF720900 VQF720900:VQJ720900 VGJ720900:VGN720900 UWN720900:UWR720900 UMR720900:UMV720900 UCV720900:UCZ720900 TSZ720900:TTD720900 TJD720900:TJH720900 SZH720900:SZL720900 SPL720900:SPP720900 SFP720900:SFT720900 RVT720900:RVX720900 RLX720900:RMB720900 RCB720900:RCF720900 QSF720900:QSJ720900 QIJ720900:QIN720900 PYN720900:PYR720900 POR720900:POV720900 PEV720900:PEZ720900 OUZ720900:OVD720900 OLD720900:OLH720900 OBH720900:OBL720900 NRL720900:NRP720900 NHP720900:NHT720900 MXT720900:MXX720900 MNX720900:MOB720900 MEB720900:MEF720900 LUF720900:LUJ720900 LKJ720900:LKN720900 LAN720900:LAR720900 KQR720900:KQV720900 KGV720900:KGZ720900 JWZ720900:JXD720900 JND720900:JNH720900 JDH720900:JDL720900 ITL720900:ITP720900 IJP720900:IJT720900 HZT720900:HZX720900 HPX720900:HQB720900 HGB720900:HGF720900 GWF720900:GWJ720900 GMJ720900:GMN720900 GCN720900:GCR720900 FSR720900:FSV720900 FIV720900:FIZ720900 EYZ720900:EZD720900 EPD720900:EPH720900 EFH720900:EFL720900 DVL720900:DVP720900 DLP720900:DLT720900 DBT720900:DBX720900 CRX720900:CSB720900 CIB720900:CIF720900 BYF720900:BYJ720900 BOJ720900:BON720900 BEN720900:BER720900 AUR720900:AUV720900 AKV720900:AKZ720900 AAZ720900:ABD720900 RD720900:RH720900 HH720900:HL720900 A720900:E720900 WTT655364:WTX655364 WJX655364:WKB655364 WAB655364:WAF655364 VQF655364:VQJ655364 VGJ655364:VGN655364 UWN655364:UWR655364 UMR655364:UMV655364 UCV655364:UCZ655364 TSZ655364:TTD655364 TJD655364:TJH655364 SZH655364:SZL655364 SPL655364:SPP655364 SFP655364:SFT655364 RVT655364:RVX655364 RLX655364:RMB655364 RCB655364:RCF655364 QSF655364:QSJ655364 QIJ655364:QIN655364 PYN655364:PYR655364 POR655364:POV655364 PEV655364:PEZ655364 OUZ655364:OVD655364 OLD655364:OLH655364 OBH655364:OBL655364 NRL655364:NRP655364 NHP655364:NHT655364 MXT655364:MXX655364 MNX655364:MOB655364 MEB655364:MEF655364 LUF655364:LUJ655364 LKJ655364:LKN655364 LAN655364:LAR655364 KQR655364:KQV655364 KGV655364:KGZ655364 JWZ655364:JXD655364 JND655364:JNH655364 JDH655364:JDL655364 ITL655364:ITP655364 IJP655364:IJT655364 HZT655364:HZX655364 HPX655364:HQB655364 HGB655364:HGF655364 GWF655364:GWJ655364 GMJ655364:GMN655364 GCN655364:GCR655364 FSR655364:FSV655364 FIV655364:FIZ655364 EYZ655364:EZD655364 EPD655364:EPH655364 EFH655364:EFL655364 DVL655364:DVP655364 DLP655364:DLT655364 DBT655364:DBX655364 CRX655364:CSB655364 CIB655364:CIF655364 BYF655364:BYJ655364 BOJ655364:BON655364 BEN655364:BER655364 AUR655364:AUV655364 AKV655364:AKZ655364 AAZ655364:ABD655364 RD655364:RH655364 HH655364:HL655364 A655364:E655364 WTT589828:WTX589828 WJX589828:WKB589828 WAB589828:WAF589828 VQF589828:VQJ589828 VGJ589828:VGN589828 UWN589828:UWR589828 UMR589828:UMV589828 UCV589828:UCZ589828 TSZ589828:TTD589828 TJD589828:TJH589828 SZH589828:SZL589828 SPL589828:SPP589828 SFP589828:SFT589828 RVT589828:RVX589828 RLX589828:RMB589828 RCB589828:RCF589828 QSF589828:QSJ589828 QIJ589828:QIN589828 PYN589828:PYR589828 POR589828:POV589828 PEV589828:PEZ589828 OUZ589828:OVD589828 OLD589828:OLH589828 OBH589828:OBL589828 NRL589828:NRP589828 NHP589828:NHT589828 MXT589828:MXX589828 MNX589828:MOB589828 MEB589828:MEF589828 LUF589828:LUJ589828 LKJ589828:LKN589828 LAN589828:LAR589828 KQR589828:KQV589828 KGV589828:KGZ589828 JWZ589828:JXD589828 JND589828:JNH589828 JDH589828:JDL589828 ITL589828:ITP589828 IJP589828:IJT589828 HZT589828:HZX589828 HPX589828:HQB589828 HGB589828:HGF589828 GWF589828:GWJ589828 GMJ589828:GMN589828 GCN589828:GCR589828 FSR589828:FSV589828 FIV589828:FIZ589828 EYZ589828:EZD589828 EPD589828:EPH589828 EFH589828:EFL589828 DVL589828:DVP589828 DLP589828:DLT589828 DBT589828:DBX589828 CRX589828:CSB589828 CIB589828:CIF589828 BYF589828:BYJ589828 BOJ589828:BON589828 BEN589828:BER589828 AUR589828:AUV589828 AKV589828:AKZ589828 AAZ589828:ABD589828 RD589828:RH589828 HH589828:HL589828 A589828:E589828 WTT524292:WTX524292 WJX524292:WKB524292 WAB524292:WAF524292 VQF524292:VQJ524292 VGJ524292:VGN524292 UWN524292:UWR524292 UMR524292:UMV524292 UCV524292:UCZ524292 TSZ524292:TTD524292 TJD524292:TJH524292 SZH524292:SZL524292 SPL524292:SPP524292 SFP524292:SFT524292 RVT524292:RVX524292 RLX524292:RMB524292 RCB524292:RCF524292 QSF524292:QSJ524292 QIJ524292:QIN524292 PYN524292:PYR524292 POR524292:POV524292 PEV524292:PEZ524292 OUZ524292:OVD524292 OLD524292:OLH524292 OBH524292:OBL524292 NRL524292:NRP524292 NHP524292:NHT524292 MXT524292:MXX524292 MNX524292:MOB524292 MEB524292:MEF524292 LUF524292:LUJ524292 LKJ524292:LKN524292 LAN524292:LAR524292 KQR524292:KQV524292 KGV524292:KGZ524292 JWZ524292:JXD524292 JND524292:JNH524292 JDH524292:JDL524292 ITL524292:ITP524292 IJP524292:IJT524292 HZT524292:HZX524292 HPX524292:HQB524292 HGB524292:HGF524292 GWF524292:GWJ524292 GMJ524292:GMN524292 GCN524292:GCR524292 FSR524292:FSV524292 FIV524292:FIZ524292 EYZ524292:EZD524292 EPD524292:EPH524292 EFH524292:EFL524292 DVL524292:DVP524292 DLP524292:DLT524292 DBT524292:DBX524292 CRX524292:CSB524292 CIB524292:CIF524292 BYF524292:BYJ524292 BOJ524292:BON524292 BEN524292:BER524292 AUR524292:AUV524292 AKV524292:AKZ524292 AAZ524292:ABD524292 RD524292:RH524292 HH524292:HL524292 A524292:E524292 WTT458756:WTX458756 WJX458756:WKB458756 WAB458756:WAF458756 VQF458756:VQJ458756 VGJ458756:VGN458756 UWN458756:UWR458756 UMR458756:UMV458756 UCV458756:UCZ458756 TSZ458756:TTD458756 TJD458756:TJH458756 SZH458756:SZL458756 SPL458756:SPP458756 SFP458756:SFT458756 RVT458756:RVX458756 RLX458756:RMB458756 RCB458756:RCF458756 QSF458756:QSJ458756 QIJ458756:QIN458756 PYN458756:PYR458756 POR458756:POV458756 PEV458756:PEZ458756 OUZ458756:OVD458756 OLD458756:OLH458756 OBH458756:OBL458756 NRL458756:NRP458756 NHP458756:NHT458756 MXT458756:MXX458756 MNX458756:MOB458756 MEB458756:MEF458756 LUF458756:LUJ458756 LKJ458756:LKN458756 LAN458756:LAR458756 KQR458756:KQV458756 KGV458756:KGZ458756 JWZ458756:JXD458756 JND458756:JNH458756 JDH458756:JDL458756 ITL458756:ITP458756 IJP458756:IJT458756 HZT458756:HZX458756 HPX458756:HQB458756 HGB458756:HGF458756 GWF458756:GWJ458756 GMJ458756:GMN458756 GCN458756:GCR458756 FSR458756:FSV458756 FIV458756:FIZ458756 EYZ458756:EZD458756 EPD458756:EPH458756 EFH458756:EFL458756 DVL458756:DVP458756 DLP458756:DLT458756 DBT458756:DBX458756 CRX458756:CSB458756 CIB458756:CIF458756 BYF458756:BYJ458756 BOJ458756:BON458756 BEN458756:BER458756 AUR458756:AUV458756 AKV458756:AKZ458756 AAZ458756:ABD458756 RD458756:RH458756 HH458756:HL458756 A458756:E458756 WTT393220:WTX393220 WJX393220:WKB393220 WAB393220:WAF393220 VQF393220:VQJ393220 VGJ393220:VGN393220 UWN393220:UWR393220 UMR393220:UMV393220 UCV393220:UCZ393220 TSZ393220:TTD393220 TJD393220:TJH393220 SZH393220:SZL393220 SPL393220:SPP393220 SFP393220:SFT393220 RVT393220:RVX393220 RLX393220:RMB393220 RCB393220:RCF393220 QSF393220:QSJ393220 QIJ393220:QIN393220 PYN393220:PYR393220 POR393220:POV393220 PEV393220:PEZ393220 OUZ393220:OVD393220 OLD393220:OLH393220 OBH393220:OBL393220 NRL393220:NRP393220 NHP393220:NHT393220 MXT393220:MXX393220 MNX393220:MOB393220 MEB393220:MEF393220 LUF393220:LUJ393220 LKJ393220:LKN393220 LAN393220:LAR393220 KQR393220:KQV393220 KGV393220:KGZ393220 JWZ393220:JXD393220 JND393220:JNH393220 JDH393220:JDL393220 ITL393220:ITP393220 IJP393220:IJT393220 HZT393220:HZX393220 HPX393220:HQB393220 HGB393220:HGF393220 GWF393220:GWJ393220 GMJ393220:GMN393220 GCN393220:GCR393220 FSR393220:FSV393220 FIV393220:FIZ393220 EYZ393220:EZD393220 EPD393220:EPH393220 EFH393220:EFL393220 DVL393220:DVP393220 DLP393220:DLT393220 DBT393220:DBX393220 CRX393220:CSB393220 CIB393220:CIF393220 BYF393220:BYJ393220 BOJ393220:BON393220 BEN393220:BER393220 AUR393220:AUV393220 AKV393220:AKZ393220 AAZ393220:ABD393220 RD393220:RH393220 HH393220:HL393220 A393220:E393220 WTT327684:WTX327684 WJX327684:WKB327684 WAB327684:WAF327684 VQF327684:VQJ327684 VGJ327684:VGN327684 UWN327684:UWR327684 UMR327684:UMV327684 UCV327684:UCZ327684 TSZ327684:TTD327684 TJD327684:TJH327684 SZH327684:SZL327684 SPL327684:SPP327684 SFP327684:SFT327684 RVT327684:RVX327684 RLX327684:RMB327684 RCB327684:RCF327684 QSF327684:QSJ327684 QIJ327684:QIN327684 PYN327684:PYR327684 POR327684:POV327684 PEV327684:PEZ327684 OUZ327684:OVD327684 OLD327684:OLH327684 OBH327684:OBL327684 NRL327684:NRP327684 NHP327684:NHT327684 MXT327684:MXX327684 MNX327684:MOB327684 MEB327684:MEF327684 LUF327684:LUJ327684 LKJ327684:LKN327684 LAN327684:LAR327684 KQR327684:KQV327684 KGV327684:KGZ327684 JWZ327684:JXD327684 JND327684:JNH327684 JDH327684:JDL327684 ITL327684:ITP327684 IJP327684:IJT327684 HZT327684:HZX327684 HPX327684:HQB327684 HGB327684:HGF327684 GWF327684:GWJ327684 GMJ327684:GMN327684 GCN327684:GCR327684 FSR327684:FSV327684 FIV327684:FIZ327684 EYZ327684:EZD327684 EPD327684:EPH327684 EFH327684:EFL327684 DVL327684:DVP327684 DLP327684:DLT327684 DBT327684:DBX327684 CRX327684:CSB327684 CIB327684:CIF327684 BYF327684:BYJ327684 BOJ327684:BON327684 BEN327684:BER327684 AUR327684:AUV327684 AKV327684:AKZ327684 AAZ327684:ABD327684 RD327684:RH327684 HH327684:HL327684 A327684:E327684 WTT262148:WTX262148 WJX262148:WKB262148 WAB262148:WAF262148 VQF262148:VQJ262148 VGJ262148:VGN262148 UWN262148:UWR262148 UMR262148:UMV262148 UCV262148:UCZ262148 TSZ262148:TTD262148 TJD262148:TJH262148 SZH262148:SZL262148 SPL262148:SPP262148 SFP262148:SFT262148 RVT262148:RVX262148 RLX262148:RMB262148 RCB262148:RCF262148 QSF262148:QSJ262148 QIJ262148:QIN262148 PYN262148:PYR262148 POR262148:POV262148 PEV262148:PEZ262148 OUZ262148:OVD262148 OLD262148:OLH262148 OBH262148:OBL262148 NRL262148:NRP262148 NHP262148:NHT262148 MXT262148:MXX262148 MNX262148:MOB262148 MEB262148:MEF262148 LUF262148:LUJ262148 LKJ262148:LKN262148 LAN262148:LAR262148 KQR262148:KQV262148 KGV262148:KGZ262148 JWZ262148:JXD262148 JND262148:JNH262148 JDH262148:JDL262148 ITL262148:ITP262148 IJP262148:IJT262148 HZT262148:HZX262148 HPX262148:HQB262148 HGB262148:HGF262148 GWF262148:GWJ262148 GMJ262148:GMN262148 GCN262148:GCR262148 FSR262148:FSV262148 FIV262148:FIZ262148 EYZ262148:EZD262148 EPD262148:EPH262148 EFH262148:EFL262148 DVL262148:DVP262148 DLP262148:DLT262148 DBT262148:DBX262148 CRX262148:CSB262148 CIB262148:CIF262148 BYF262148:BYJ262148 BOJ262148:BON262148 BEN262148:BER262148 AUR262148:AUV262148 AKV262148:AKZ262148 AAZ262148:ABD262148 RD262148:RH262148 HH262148:HL262148 A262148:E262148 WTT196612:WTX196612 WJX196612:WKB196612 WAB196612:WAF196612 VQF196612:VQJ196612 VGJ196612:VGN196612 UWN196612:UWR196612 UMR196612:UMV196612 UCV196612:UCZ196612 TSZ196612:TTD196612 TJD196612:TJH196612 SZH196612:SZL196612 SPL196612:SPP196612 SFP196612:SFT196612 RVT196612:RVX196612 RLX196612:RMB196612 RCB196612:RCF196612 QSF196612:QSJ196612 QIJ196612:QIN196612 PYN196612:PYR196612 POR196612:POV196612 PEV196612:PEZ196612 OUZ196612:OVD196612 OLD196612:OLH196612 OBH196612:OBL196612 NRL196612:NRP196612 NHP196612:NHT196612 MXT196612:MXX196612 MNX196612:MOB196612 MEB196612:MEF196612 LUF196612:LUJ196612 LKJ196612:LKN196612 LAN196612:LAR196612 KQR196612:KQV196612 KGV196612:KGZ196612 JWZ196612:JXD196612 JND196612:JNH196612 JDH196612:JDL196612 ITL196612:ITP196612 IJP196612:IJT196612 HZT196612:HZX196612 HPX196612:HQB196612 HGB196612:HGF196612 GWF196612:GWJ196612 GMJ196612:GMN196612 GCN196612:GCR196612 FSR196612:FSV196612 FIV196612:FIZ196612 EYZ196612:EZD196612 EPD196612:EPH196612 EFH196612:EFL196612 DVL196612:DVP196612 DLP196612:DLT196612 DBT196612:DBX196612 CRX196612:CSB196612 CIB196612:CIF196612 BYF196612:BYJ196612 BOJ196612:BON196612 BEN196612:BER196612 AUR196612:AUV196612 AKV196612:AKZ196612 AAZ196612:ABD196612 RD196612:RH196612 HH196612:HL196612 A196612:E196612 WTT131076:WTX131076 WJX131076:WKB131076 WAB131076:WAF131076 VQF131076:VQJ131076 VGJ131076:VGN131076 UWN131076:UWR131076 UMR131076:UMV131076 UCV131076:UCZ131076 TSZ131076:TTD131076 TJD131076:TJH131076 SZH131076:SZL131076 SPL131076:SPP131076 SFP131076:SFT131076 RVT131076:RVX131076 RLX131076:RMB131076 RCB131076:RCF131076 QSF131076:QSJ131076 QIJ131076:QIN131076 PYN131076:PYR131076 POR131076:POV131076 PEV131076:PEZ131076 OUZ131076:OVD131076 OLD131076:OLH131076 OBH131076:OBL131076 NRL131076:NRP131076 NHP131076:NHT131076 MXT131076:MXX131076 MNX131076:MOB131076 MEB131076:MEF131076 LUF131076:LUJ131076 LKJ131076:LKN131076 LAN131076:LAR131076 KQR131076:KQV131076 KGV131076:KGZ131076 JWZ131076:JXD131076 JND131076:JNH131076 JDH131076:JDL131076 ITL131076:ITP131076 IJP131076:IJT131076 HZT131076:HZX131076 HPX131076:HQB131076 HGB131076:HGF131076 GWF131076:GWJ131076 GMJ131076:GMN131076 GCN131076:GCR131076 FSR131076:FSV131076 FIV131076:FIZ131076 EYZ131076:EZD131076 EPD131076:EPH131076 EFH131076:EFL131076 DVL131076:DVP131076 DLP131076:DLT131076 DBT131076:DBX131076 CRX131076:CSB131076 CIB131076:CIF131076 BYF131076:BYJ131076 BOJ131076:BON131076 BEN131076:BER131076 AUR131076:AUV131076 AKV131076:AKZ131076 AAZ131076:ABD131076 RD131076:RH131076 HH131076:HL131076 A131076:E131076 WTT65540:WTX65540 WJX65540:WKB65540 WAB65540:WAF65540 VQF65540:VQJ65540 VGJ65540:VGN65540 UWN65540:UWR65540 UMR65540:UMV65540 UCV65540:UCZ65540 TSZ65540:TTD65540 TJD65540:TJH65540 SZH65540:SZL65540 SPL65540:SPP65540 SFP65540:SFT65540 RVT65540:RVX65540 RLX65540:RMB65540 RCB65540:RCF65540 QSF65540:QSJ65540 QIJ65540:QIN65540 PYN65540:PYR65540 POR65540:POV65540 PEV65540:PEZ65540 OUZ65540:OVD65540 OLD65540:OLH65540 OBH65540:OBL65540 NRL65540:NRP65540 NHP65540:NHT65540 MXT65540:MXX65540 MNX65540:MOB65540 MEB65540:MEF65540 LUF65540:LUJ65540 LKJ65540:LKN65540 LAN65540:LAR65540 KQR65540:KQV65540 KGV65540:KGZ65540 JWZ65540:JXD65540 JND65540:JNH65540 JDH65540:JDL65540 ITL65540:ITP65540 IJP65540:IJT65540 HZT65540:HZX65540 HPX65540:HQB65540 HGB65540:HGF65540 GWF65540:GWJ65540 GMJ65540:GMN65540 GCN65540:GCR65540 FSR65540:FSV65540 FIV65540:FIZ65540 EYZ65540:EZD65540 EPD65540:EPH65540 EFH65540:EFL65540 DVL65540:DVP65540 DLP65540:DLT65540 DBT65540:DBX65540 CRX65540:CSB65540 CIB65540:CIF65540 BYF65540:BYJ65540 BOJ65540:BON65540 BEN65540:BER65540 AUR65540:AUV65540 AKV65540:AKZ65540 AAZ65540:ABD65540 RD65540:RH65540 HH65540:HL65540 A65540:E65540 WTT4:WTX4 WJX4:WKB4 WAB4:WAF4 VQF4:VQJ4 VGJ4:VGN4 UWN4:UWR4 UMR4:UMV4 UCV4:UCZ4 TSZ4:TTD4 TJD4:TJH4 SZH4:SZL4 SPL4:SPP4 SFP4:SFT4 RVT4:RVX4 RLX4:RMB4 RCB4:RCF4 QSF4:QSJ4 QIJ4:QIN4 PYN4:PYR4 POR4:POV4 PEV4:PEZ4 OUZ4:OVD4 OLD4:OLH4 OBH4:OBL4 NRL4:NRP4 NHP4:NHT4 MXT4:MXX4 MNX4:MOB4 MEB4:MEF4 LUF4:LUJ4 LKJ4:LKN4 LAN4:LAR4 KQR4:KQV4 KGV4:KGZ4 JWZ4:JXD4 JND4:JNH4 JDH4:JDL4 ITL4:ITP4 IJP4:IJT4 HZT4:HZX4 HPX4:HQB4 HGB4:HGF4 GWF4:GWJ4 GMJ4:GMN4 GCN4:GCR4 FSR4:FSV4 FIV4:FIZ4 EYZ4:EZD4 EPD4:EPH4 EFH4:EFL4 DVL4:DVP4 DLP4:DLT4 DBT4:DBX4 CRX4:CSB4 CIB4:CIF4 BYF4:BYJ4 BOJ4:BON4 BEN4:BER4 AUR4:AUV4 AKV4:AKZ4 AAZ4:ABD4 RD4:RH4 A4:E4" xr:uid="{BAE7710B-62A0-46B8-A14D-511EB81A263A}">
      <formula1>#REF!</formula1>
    </dataValidation>
  </dataValidations>
  <pageMargins left="0.9055118110236221" right="0.51181102362204722" top="0.47244094488188981" bottom="0.19685039370078741" header="0" footer="0"/>
  <pageSetup scale="85"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30480</xdr:colOff>
                <xdr:row>0</xdr:row>
                <xdr:rowOff>45720</xdr:rowOff>
              </from>
              <to>
                <xdr:col>0</xdr:col>
                <xdr:colOff>853440</xdr:colOff>
                <xdr:row>3</xdr:row>
                <xdr:rowOff>30480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ESF</vt:lpstr>
      <vt:lpstr>ERI</vt:lpstr>
      <vt:lpstr>ERI!Área_de_impresión</vt:lpstr>
      <vt:lpstr>ESF!Área_de_impresión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Margarita Gabriela Fernandez</cp:lastModifiedBy>
  <cp:lastPrinted>2025-03-11T20:36:54Z</cp:lastPrinted>
  <dcterms:created xsi:type="dcterms:W3CDTF">2025-03-10T21:02:30Z</dcterms:created>
  <dcterms:modified xsi:type="dcterms:W3CDTF">2025-03-11T20:36:58Z</dcterms:modified>
</cp:coreProperties>
</file>