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6. BOLSA DE VALORES\2024\02. IFGC\"/>
    </mc:Choice>
  </mc:AlternateContent>
  <bookViews>
    <workbookView xWindow="0" yWindow="0" windowWidth="23040" windowHeight="9192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13" i="2" s="1"/>
  <c r="C17" i="1" l="1"/>
  <c r="C23" i="2" l="1"/>
  <c r="C22" i="1"/>
  <c r="C33" i="1" l="1"/>
  <c r="C15" i="2"/>
  <c r="C18" i="2" s="1"/>
  <c r="C31" i="2"/>
  <c r="C22" i="2" s="1"/>
  <c r="C35" i="1" l="1"/>
  <c r="C20" i="2" l="1"/>
  <c r="C42" i="2" l="1"/>
  <c r="C11" i="1"/>
  <c r="C36" i="1" s="1"/>
</calcChain>
</file>

<file path=xl/sharedStrings.xml><?xml version="1.0" encoding="utf-8"?>
<sst xmlns="http://schemas.openxmlformats.org/spreadsheetml/2006/main" count="80" uniqueCount="72">
  <si>
    <t>Activo</t>
  </si>
  <si>
    <t>Pasivo</t>
  </si>
  <si>
    <t>Estado de Situación Financiera Separado</t>
  </si>
  <si>
    <t>Efectivo y equivalentes de efectivo</t>
  </si>
  <si>
    <t>Cuentas por cobrar (neto)</t>
  </si>
  <si>
    <t>Inversiones en acciones (neto)</t>
  </si>
  <si>
    <t>Otros activos</t>
  </si>
  <si>
    <t>Total activos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</si>
  <si>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</si>
  <si>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</si>
  <si>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</si>
  <si>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</si>
  <si>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</si>
  <si>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</si>
  <si>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</si>
  <si>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>Resultados por aplicar</t>
  </si>
  <si>
    <t>Utilidades (Pérdidas) de ejercicios anteriores</t>
  </si>
  <si>
    <t>Utilidades (Pérdidas) del presente ejercicio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</si>
  <si>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</si>
  <si>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</si>
  <si>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</si>
  <si>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</si>
  <si>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</si>
  <si>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</si>
  <si>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</si>
  <si>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</si>
  <si>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</si>
  <si>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</si>
  <si>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</si>
  <si>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Total ingresos netos</t>
  </si>
  <si>
    <t>Gastos de administración</t>
  </si>
  <si>
    <t>Gastos generales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</si>
  <si>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</si>
  <si>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</si>
  <si>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</si>
  <si>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</si>
  <si>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</si>
  <si>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</si>
  <si>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</si>
  <si>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</si>
  <si>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</si>
  <si>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</si>
  <si>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</si>
  <si>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</si>
  <si>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</si>
  <si>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</si>
  <si>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</si>
  <si>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</si>
  <si>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</si>
  <si>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</si>
  <si>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</si>
  <si>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</si>
  <si>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</si>
  <si>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</si>
  <si>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</si>
  <si>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</si>
  <si>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</si>
  <si>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</si>
  <si>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r>
      <t>Ricardo Ernesto Mej</t>
    </r>
    <r>
      <rPr>
        <sz val="12"/>
        <color theme="1"/>
        <rFont val="Calibri"/>
        <family val="2"/>
      </rPr>
      <t>ía Reinoza</t>
    </r>
  </si>
  <si>
    <t xml:space="preserve">          Representante Legal                                                       Director de Operaciones y Finanzas</t>
  </si>
  <si>
    <t>José Eduardo Montenegro Palomo                                               Gerardo Emilio Kuri Nosthas</t>
  </si>
  <si>
    <t>José Eduardo Montenegro Palomo                                                                      Gerardo Emilio Kuri Nosthas</t>
  </si>
  <si>
    <t xml:space="preserve">            Representante Legal                                                                            Director de Operaciones y Finanzas</t>
  </si>
  <si>
    <t>Ganancias generadas por entidades registradas bajo el método de la participación</t>
  </si>
  <si>
    <t>Costos por comisiones y honorarios</t>
  </si>
  <si>
    <t>Ingresos por intereses de activos financieros a costo amortizado</t>
  </si>
  <si>
    <t>Utilidad antes de impuesto</t>
  </si>
  <si>
    <t>Utilidad del ejercicio</t>
  </si>
  <si>
    <t>Ingresos por intereses netos</t>
  </si>
  <si>
    <t>INVERSIONES FINANCIERAS GRUPO CUSCATLAN, S.A.</t>
  </si>
  <si>
    <t>Saldos al 30 de noviembre de 2024</t>
  </si>
  <si>
    <t>Del 1 de enero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</si>
</sst>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  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4" borderId="0" xfId="0" applyFont="1" applyFill="1" applyAlignment="1">
      <alignment horizontal="left" indent="3"/>
    </xf>
    <xf numFmtId="0" fontId="8" fillId="5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4" borderId="0" xfId="0" applyNumberFormat="1" applyFill="1"/>
    <xf numFmtId="164" fontId="3" fillId="5" borderId="0" xfId="0" applyNumberFormat="1" applyFont="1" applyFill="1"/>
    <xf numFmtId="165" fontId="0" fillId="0" borderId="0" xfId="1" applyNumberFormat="1" applyFont="1"/>
    <xf numFmtId="0" fontId="9" fillId="4" borderId="0" xfId="0" applyFont="1" applyFill="1"/>
    <xf numFmtId="0" fontId="10" fillId="0" borderId="0" xfId="0" applyFont="1" applyAlignment="1">
      <alignment horizontal="left" indent="1"/>
    </xf>
    <xf numFmtId="0" fontId="8" fillId="4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4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164" fontId="3" fillId="4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4" borderId="0" xfId="0" applyFill="1"/>
    <xf numFmtId="0" fontId="9" fillId="4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3" fillId="0" borderId="0" xfId="0" applyNumberFormat="1" applyFont="1" applyFill="1" applyAlignment="1">
      <alignment horizontal="center"/>
    </xf>
    <xf numFmtId="0" fontId="9" fillId="0" borderId="0" xfId="0" applyFont="1" applyFill="1"/>
    <xf numFmtId="165" fontId="15" fillId="0" borderId="0" xfId="1" applyNumberFormat="1" applyFont="1"/>
    <xf numFmtId="40" fontId="3" fillId="0" borderId="0" xfId="0" applyNumberFormat="1" applyFont="1"/>
    <xf numFmtId="0" fontId="8" fillId="0" borderId="0" xfId="0" applyFont="1" applyAlignment="1">
      <alignment horizontal="right" indent="3"/>
    </xf>
    <xf numFmtId="43" fontId="0" fillId="0" borderId="0" xfId="1" applyFo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55"/>
  <sheetViews>
    <sheetView showGridLines="0" tabSelected="1" view="pageBreakPreview" zoomScale="81" zoomScaleNormal="85" zoomScaleSheetLayoutView="81" workbookViewId="0">
      <pane xSplit="2" ySplit="5" topLeftCell="C6" activePane="bottomRight" state="frozen"/>
      <selection activeCell="F1" sqref="F1"/>
      <selection pane="topRight" activeCell="H1" sqref="H1"/>
      <selection pane="bottomLeft" activeCell="F5" sqref="F5"/>
      <selection pane="bottomRight" activeCell="B4" sqref="B4"/>
    </sheetView>
  </sheetViews>
  <sheetFormatPr baseColWidth="10" defaultRowHeight="14.4" outlineLevelRow="1"/>
  <cols>
    <col min="1" max="1" width="3.6640625" customWidth="1"/>
    <col min="2" max="2" width="65" customWidth="1"/>
    <col min="3" max="3" width="16.6640625" bestFit="1" customWidth="1"/>
  </cols>
  <sheetData>
    <row r="1" spans="2:3" ht="17.399999999999999">
      <c r="B1" s="1" t="s">
        <v>69</v>
      </c>
    </row>
    <row r="2" spans="2:3" ht="15.6">
      <c r="B2" s="2" t="s">
        <v>2</v>
      </c>
    </row>
    <row r="3" spans="2:3" ht="15.6">
      <c r="B3" s="2" t="s">
        <v>70</v>
      </c>
    </row>
    <row r="4" spans="2:3">
      <c r="B4" s="3" t="s">
        <v>54</v>
      </c>
    </row>
    <row r="5" spans="2:3">
      <c r="C5" s="32"/>
    </row>
    <row r="6" spans="2:3">
      <c r="B6" s="20" t="s">
        <v>0</v>
      </c>
      <c r="C6" s="30"/>
    </row>
    <row r="7" spans="2:3">
      <c r="B7" s="5" t="s">
        <v>3</v>
      </c>
      <c r="C7" s="13">
        <v>859</v>
      </c>
    </row>
    <row r="8" spans="2:3">
      <c r="B8" s="5" t="s">
        <v>4</v>
      </c>
      <c r="C8" s="13">
        <v>68.099999999999994</v>
      </c>
    </row>
    <row r="9" spans="2:3">
      <c r="B9" s="5" t="s">
        <v>5</v>
      </c>
      <c r="C9" s="13">
        <v>424884.8</v>
      </c>
    </row>
    <row r="10" spans="2:3">
      <c r="B10" s="5" t="s">
        <v>6</v>
      </c>
      <c r="C10" s="13">
        <v>9.1999999999999993</v>
      </c>
    </row>
    <row r="11" spans="2:3">
      <c r="B11" s="7" t="s">
        <v>7</v>
      </c>
      <c r="C11" s="14">
        <f>C7+C8+C9+C10</f>
        <v>425821.1</v>
      </c>
    </row>
    <row r="12" spans="2:3">
      <c r="B12" s="6"/>
      <c r="C12" s="15"/>
    </row>
    <row r="13" spans="2:3">
      <c r="B13" s="20" t="s">
        <v>1</v>
      </c>
      <c r="C13" s="17"/>
    </row>
    <row r="14" spans="2:3">
      <c r="B14" s="5" t="s">
        <v>8</v>
      </c>
      <c r="C14" s="16">
        <v>1.1000000000000001</v>
      </c>
    </row>
    <row r="15" spans="2:3" hidden="1">
      <c r="B15" s="5" t="s">
        <v>9</v>
      </c>
      <c r="C15" s="16">
        <v>0</v>
      </c>
    </row>
    <row r="16" spans="2:3" hidden="1">
      <c r="B16" s="5" t="s">
        <v>10</v>
      </c>
      <c r="C16" s="16">
        <v>0</v>
      </c>
    </row>
    <row r="17" spans="2:3">
      <c r="B17" s="8" t="s">
        <v>11</v>
      </c>
      <c r="C17" s="14">
        <f>C14+C15+C16</f>
        <v>1.1000000000000001</v>
      </c>
    </row>
    <row r="18" spans="2:3">
      <c r="B18" s="6"/>
      <c r="C18" s="15"/>
    </row>
    <row r="19" spans="2:3">
      <c r="B19" s="31" t="s">
        <v>12</v>
      </c>
      <c r="C19" s="17"/>
    </row>
    <row r="20" spans="2:3">
      <c r="B20" s="5" t="s">
        <v>13</v>
      </c>
      <c r="C20" s="16">
        <v>211077.6</v>
      </c>
    </row>
    <row r="21" spans="2:3">
      <c r="B21" s="5" t="s">
        <v>14</v>
      </c>
      <c r="C21" s="16">
        <v>103946.4</v>
      </c>
    </row>
    <row r="22" spans="2:3">
      <c r="B22" s="5" t="s">
        <v>15</v>
      </c>
      <c r="C22" s="16">
        <f>SUM(C23:C24)</f>
        <v>96391.4</v>
      </c>
    </row>
    <row r="23" spans="2:3" outlineLevel="1">
      <c r="B23" s="9" t="s">
        <v>16</v>
      </c>
      <c r="C23" s="17">
        <v>44926.400000000001</v>
      </c>
    </row>
    <row r="24" spans="2:3" outlineLevel="1">
      <c r="B24" s="9" t="s">
        <v>17</v>
      </c>
      <c r="C24" s="17">
        <v>51465</v>
      </c>
    </row>
    <row r="25" spans="2:3" hidden="1">
      <c r="B25" s="5" t="s">
        <v>18</v>
      </c>
      <c r="C25" s="16">
        <v>0</v>
      </c>
    </row>
    <row r="26" spans="2:3">
      <c r="B26" s="5" t="s">
        <v>19</v>
      </c>
      <c r="C26" s="16">
        <v>922.8</v>
      </c>
    </row>
    <row r="27" spans="2:3" hidden="1" outlineLevel="1">
      <c r="B27" s="9" t="s">
        <v>20</v>
      </c>
      <c r="C27" s="17">
        <v>669.1</v>
      </c>
    </row>
    <row r="28" spans="2:3" hidden="1" outlineLevel="1">
      <c r="B28" s="9" t="s">
        <v>21</v>
      </c>
      <c r="C28" s="17">
        <v>0</v>
      </c>
    </row>
    <row r="29" spans="2:3" collapsed="1">
      <c r="B29" s="5" t="s">
        <v>22</v>
      </c>
      <c r="C29" s="16">
        <v>13481.8</v>
      </c>
    </row>
    <row r="30" spans="2:3" hidden="1" outlineLevel="1">
      <c r="B30" s="9" t="s">
        <v>23</v>
      </c>
      <c r="C30" s="17">
        <v>13633.3</v>
      </c>
    </row>
    <row r="31" spans="2:3" hidden="1" outlineLevel="1">
      <c r="B31" s="9" t="s">
        <v>24</v>
      </c>
      <c r="C31" s="17">
        <v>0</v>
      </c>
    </row>
    <row r="32" spans="2:3" hidden="1" collapsed="1">
      <c r="B32" s="5" t="s">
        <v>25</v>
      </c>
      <c r="C32" s="16">
        <v>0</v>
      </c>
    </row>
    <row r="33" spans="2:4">
      <c r="B33" s="10" t="s">
        <v>26</v>
      </c>
      <c r="C33" s="18">
        <f>C20+C21+C22+C25+C26+C29+C32</f>
        <v>425820</v>
      </c>
    </row>
    <row r="34" spans="2:4" s="11" customFormat="1" ht="9" customHeight="1">
      <c r="B34" s="12"/>
      <c r="C34" s="13"/>
    </row>
    <row r="35" spans="2:4">
      <c r="B35" s="7" t="s">
        <v>27</v>
      </c>
      <c r="C35" s="14">
        <f>C17+C33</f>
        <v>425821.1</v>
      </c>
    </row>
    <row r="36" spans="2:4">
      <c r="C36" s="19">
        <f>C11-C35</f>
        <v>0</v>
      </c>
    </row>
    <row r="37" spans="2:4">
      <c r="B37" s="33" t="s">
        <v>56</v>
      </c>
      <c r="C37" s="11"/>
      <c r="D37" s="11"/>
    </row>
    <row r="38" spans="2:4">
      <c r="B38" s="11"/>
      <c r="C38" s="11"/>
      <c r="D38" s="11"/>
    </row>
    <row r="39" spans="2:4">
      <c r="B39" s="11"/>
      <c r="C39" s="11"/>
      <c r="D39" s="11"/>
    </row>
    <row r="40" spans="2:4">
      <c r="B40" s="11"/>
      <c r="C40" s="33"/>
      <c r="D40" s="33"/>
    </row>
    <row r="41" spans="2:4">
      <c r="B41" s="33"/>
      <c r="C41" s="33"/>
      <c r="D41" s="33"/>
    </row>
    <row r="42" spans="2:4" ht="15.6">
      <c r="B42" s="44" t="s">
        <v>60</v>
      </c>
      <c r="C42" s="44"/>
      <c r="D42" s="33"/>
    </row>
    <row r="43" spans="2:4" ht="15.6">
      <c r="B43" s="44" t="s">
        <v>59</v>
      </c>
      <c r="C43" s="44"/>
      <c r="D43" s="33"/>
    </row>
    <row r="44" spans="2:4" ht="15.6">
      <c r="B44" s="35"/>
      <c r="C44" s="35"/>
      <c r="D44" s="33"/>
    </row>
    <row r="45" spans="2:4" ht="15.6">
      <c r="B45" s="35"/>
      <c r="C45" s="35"/>
      <c r="D45" s="33"/>
    </row>
    <row r="46" spans="2:4" ht="15.6">
      <c r="B46" s="36"/>
      <c r="C46" s="37"/>
      <c r="D46" s="34"/>
    </row>
    <row r="47" spans="2:4" ht="15.6">
      <c r="B47" s="36"/>
      <c r="C47" s="37"/>
      <c r="D47" s="34"/>
    </row>
    <row r="48" spans="2:4" ht="15.6">
      <c r="B48" s="45" t="s">
        <v>58</v>
      </c>
      <c r="C48" s="45"/>
      <c r="D48" s="33"/>
    </row>
    <row r="49" spans="2:4" ht="15.6">
      <c r="B49" s="45" t="s">
        <v>57</v>
      </c>
      <c r="C49" s="45"/>
      <c r="D49" s="33"/>
    </row>
    <row r="50" spans="2:4">
      <c r="B50" s="33"/>
      <c r="C50" s="33"/>
      <c r="D50" s="33"/>
    </row>
    <row r="51" spans="2:4">
      <c r="B51" s="33"/>
      <c r="C51" s="33"/>
      <c r="D51" s="33"/>
    </row>
    <row r="52" spans="2:4">
      <c r="D52" s="34"/>
    </row>
    <row r="53" spans="2:4">
      <c r="D53" s="34"/>
    </row>
    <row r="54" spans="2:4">
      <c r="B54" s="11"/>
      <c r="C54" s="11"/>
      <c r="D54" s="11"/>
    </row>
    <row r="55" spans="2:4">
      <c r="B55" s="11"/>
      <c r="C55" s="11"/>
      <c r="D55" s="11"/>
    </row>
  </sheetData>
  <mergeCells count="4">
    <mergeCell ref="B42:C42"/>
    <mergeCell ref="B43:C43"/>
    <mergeCell ref="B48:C48"/>
    <mergeCell ref="B49:C49"/>
  </mergeCells>
  <pageMargins left="0.93" right="0.7" top="0.75" bottom="0.48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67"/>
  <sheetViews>
    <sheetView showGridLines="0" view="pageBreakPreview" zoomScale="60" zoomScaleNormal="8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C47" sqref="C47"/>
    </sheetView>
  </sheetViews>
  <sheetFormatPr baseColWidth="10" defaultRowHeight="14.4"/>
  <cols>
    <col min="1" max="1" width="3.77734375" customWidth="1"/>
    <col min="2" max="2" width="83.21875" customWidth="1"/>
    <col min="3" max="3" width="11.77734375" customWidth="1"/>
  </cols>
  <sheetData>
    <row r="1" spans="2:3" ht="17.399999999999999">
      <c r="B1" s="1" t="s">
        <v>69</v>
      </c>
    </row>
    <row r="2" spans="2:3" ht="15.6">
      <c r="B2" s="2" t="s">
        <v>28</v>
      </c>
    </row>
    <row r="3" spans="2:3" ht="15.6">
      <c r="B3" s="2" t="s">
        <v>71</v>
      </c>
    </row>
    <row r="4" spans="2:3">
      <c r="B4" s="3" t="s">
        <v>55</v>
      </c>
    </row>
    <row r="5" spans="2:3">
      <c r="B5" s="6"/>
      <c r="C5" s="32"/>
    </row>
    <row r="6" spans="2:3">
      <c r="B6" s="39"/>
      <c r="C6" s="13"/>
    </row>
    <row r="7" spans="2:3">
      <c r="B7" s="21" t="s">
        <v>65</v>
      </c>
      <c r="C7" s="15">
        <v>11.2</v>
      </c>
    </row>
    <row r="8" spans="2:3">
      <c r="B8" s="21" t="s">
        <v>64</v>
      </c>
      <c r="C8" s="15">
        <v>-6.3</v>
      </c>
    </row>
    <row r="9" spans="2:3">
      <c r="B9" s="6"/>
      <c r="C9" s="15"/>
    </row>
    <row r="10" spans="2:3">
      <c r="B10" s="20" t="s">
        <v>68</v>
      </c>
      <c r="C10" s="27">
        <f>C7+C8</f>
        <v>4.8999999999999995</v>
      </c>
    </row>
    <row r="11" spans="2:3">
      <c r="B11" s="6"/>
      <c r="C11" s="15"/>
    </row>
    <row r="12" spans="2:3">
      <c r="B12" s="21" t="s">
        <v>63</v>
      </c>
      <c r="C12" s="15">
        <v>53282.7</v>
      </c>
    </row>
    <row r="13" spans="2:3">
      <c r="B13" s="7" t="s">
        <v>29</v>
      </c>
      <c r="C13" s="14">
        <f>C10+C12</f>
        <v>53287.6</v>
      </c>
    </row>
    <row r="14" spans="2:3">
      <c r="B14" s="6"/>
      <c r="C14" s="15"/>
    </row>
    <row r="15" spans="2:3">
      <c r="B15" s="20" t="s">
        <v>30</v>
      </c>
      <c r="C15" s="27">
        <f>SUM(C16:C16)</f>
        <v>-181</v>
      </c>
    </row>
    <row r="16" spans="2:3" ht="15.6">
      <c r="B16" s="21" t="s">
        <v>31</v>
      </c>
      <c r="C16" s="40">
        <v>-181</v>
      </c>
    </row>
    <row r="17" spans="2:3">
      <c r="B17" s="6"/>
      <c r="C17" s="15"/>
    </row>
    <row r="18" spans="2:3">
      <c r="B18" s="8" t="s">
        <v>66</v>
      </c>
      <c r="C18" s="14">
        <f>C13+C15</f>
        <v>53106.6</v>
      </c>
    </row>
    <row r="19" spans="2:3">
      <c r="B19" s="22" t="s">
        <v>32</v>
      </c>
      <c r="C19" s="27">
        <v>-1641.6</v>
      </c>
    </row>
    <row r="20" spans="2:3">
      <c r="B20" s="28" t="s">
        <v>67</v>
      </c>
      <c r="C20" s="29">
        <f>SUM(C18:C19)</f>
        <v>51465</v>
      </c>
    </row>
    <row r="21" spans="2:3">
      <c r="B21" s="6"/>
      <c r="C21" s="15"/>
    </row>
    <row r="22" spans="2:3">
      <c r="B22" s="23" t="s">
        <v>33</v>
      </c>
      <c r="C22" s="14">
        <f>C23+C31</f>
        <v>0</v>
      </c>
    </row>
    <row r="23" spans="2:3">
      <c r="B23" s="24" t="s">
        <v>34</v>
      </c>
      <c r="C23" s="27">
        <f>SUM(C24:C29)</f>
        <v>0</v>
      </c>
    </row>
    <row r="24" spans="2:3" hidden="1">
      <c r="B24" s="25" t="s">
        <v>35</v>
      </c>
      <c r="C24" s="15">
        <v>0</v>
      </c>
    </row>
    <row r="25" spans="2:3" hidden="1">
      <c r="B25" s="25" t="s">
        <v>36</v>
      </c>
      <c r="C25" s="15">
        <v>0</v>
      </c>
    </row>
    <row r="26" spans="2:3" hidden="1">
      <c r="B26" s="25" t="s">
        <v>37</v>
      </c>
      <c r="C26" s="15">
        <v>0</v>
      </c>
    </row>
    <row r="27" spans="2:3" hidden="1">
      <c r="B27" s="25" t="s">
        <v>38</v>
      </c>
      <c r="C27" s="15">
        <v>0</v>
      </c>
    </row>
    <row r="28" spans="2:3" hidden="1">
      <c r="B28" s="25" t="s">
        <v>39</v>
      </c>
      <c r="C28" s="15">
        <v>0</v>
      </c>
    </row>
    <row r="29" spans="2:3" hidden="1">
      <c r="B29" s="25" t="s">
        <v>40</v>
      </c>
      <c r="C29" s="15">
        <v>0</v>
      </c>
    </row>
    <row r="30" spans="2:3">
      <c r="B30" s="6"/>
      <c r="C30" s="15"/>
    </row>
    <row r="31" spans="2:3">
      <c r="B31" s="24" t="s">
        <v>41</v>
      </c>
      <c r="C31" s="27">
        <f>SUM(C32:C40)</f>
        <v>0</v>
      </c>
    </row>
    <row r="32" spans="2:3" hidden="1">
      <c r="B32" s="25" t="s">
        <v>42</v>
      </c>
      <c r="C32" s="15">
        <v>0</v>
      </c>
    </row>
    <row r="33" spans="2:4" hidden="1">
      <c r="B33" s="25" t="s">
        <v>43</v>
      </c>
      <c r="C33" s="15">
        <v>0</v>
      </c>
    </row>
    <row r="34" spans="2:4" hidden="1">
      <c r="B34" s="25" t="s">
        <v>44</v>
      </c>
      <c r="C34" s="15">
        <v>0</v>
      </c>
    </row>
    <row r="35" spans="2:4" hidden="1">
      <c r="B35" s="25" t="s">
        <v>37</v>
      </c>
      <c r="C35" s="15">
        <v>0</v>
      </c>
    </row>
    <row r="36" spans="2:4" hidden="1">
      <c r="B36" s="25" t="s">
        <v>45</v>
      </c>
      <c r="C36" s="15">
        <v>0</v>
      </c>
    </row>
    <row r="37" spans="2:4" hidden="1">
      <c r="B37" s="25" t="s">
        <v>38</v>
      </c>
      <c r="C37" s="15">
        <v>0</v>
      </c>
    </row>
    <row r="38" spans="2:4" hidden="1">
      <c r="B38" s="25" t="s">
        <v>46</v>
      </c>
      <c r="C38" s="15">
        <v>0</v>
      </c>
    </row>
    <row r="39" spans="2:4" hidden="1">
      <c r="B39" s="25" t="s">
        <v>47</v>
      </c>
      <c r="C39" s="15">
        <v>0</v>
      </c>
    </row>
    <row r="40" spans="2:4" hidden="1">
      <c r="B40" s="25" t="s">
        <v>48</v>
      </c>
      <c r="C40" s="15">
        <v>0</v>
      </c>
    </row>
    <row r="41" spans="2:4">
      <c r="B41" s="6"/>
      <c r="C41" s="15"/>
    </row>
    <row r="42" spans="2:4">
      <c r="B42" s="28" t="s">
        <v>49</v>
      </c>
      <c r="C42" s="29">
        <f>C20+C22</f>
        <v>51465</v>
      </c>
      <c r="D42" s="4"/>
    </row>
    <row r="43" spans="2:4">
      <c r="B43" s="6"/>
      <c r="C43" s="4"/>
    </row>
    <row r="44" spans="2:4" ht="28.2">
      <c r="B44" s="26" t="s">
        <v>50</v>
      </c>
      <c r="C44" s="4"/>
    </row>
    <row r="45" spans="2:4">
      <c r="B45" s="42" t="s">
        <v>51</v>
      </c>
      <c r="C45" s="41">
        <v>0.24</v>
      </c>
    </row>
    <row r="46" spans="2:4">
      <c r="B46" s="42" t="s">
        <v>52</v>
      </c>
      <c r="C46" s="41">
        <v>0.24</v>
      </c>
      <c r="D46" s="43"/>
    </row>
    <row r="47" spans="2:4">
      <c r="B47" s="6"/>
      <c r="C47" s="4"/>
    </row>
    <row r="48" spans="2:4" ht="28.2">
      <c r="B48" s="26" t="s">
        <v>53</v>
      </c>
      <c r="C48" s="4"/>
    </row>
    <row r="49" spans="2:3">
      <c r="B49" s="42" t="s">
        <v>51</v>
      </c>
      <c r="C49" s="41">
        <v>0</v>
      </c>
    </row>
    <row r="50" spans="2:3">
      <c r="B50" s="42" t="s">
        <v>52</v>
      </c>
      <c r="C50" s="41">
        <v>0</v>
      </c>
    </row>
    <row r="51" spans="2:3">
      <c r="B51" s="33" t="s">
        <v>56</v>
      </c>
      <c r="C51" s="11"/>
    </row>
    <row r="52" spans="2:3">
      <c r="B52" s="11"/>
      <c r="C52" s="11"/>
    </row>
    <row r="53" spans="2:3">
      <c r="B53" s="11"/>
      <c r="C53" s="11"/>
    </row>
    <row r="54" spans="2:3">
      <c r="B54" s="11"/>
      <c r="C54" s="11"/>
    </row>
    <row r="55" spans="2:3">
      <c r="B55" s="11"/>
      <c r="C55" s="11"/>
    </row>
    <row r="56" spans="2:3">
      <c r="B56" s="11"/>
      <c r="C56" s="33"/>
    </row>
    <row r="57" spans="2:3">
      <c r="B57" s="33"/>
      <c r="C57" s="33"/>
    </row>
    <row r="58" spans="2:3" ht="15.6">
      <c r="B58" s="44" t="s">
        <v>61</v>
      </c>
      <c r="C58" s="44"/>
    </row>
    <row r="59" spans="2:3" ht="15.6">
      <c r="B59" s="44" t="s">
        <v>62</v>
      </c>
      <c r="C59" s="44"/>
    </row>
    <row r="60" spans="2:3" ht="15.6">
      <c r="B60" s="38"/>
      <c r="C60" s="38"/>
    </row>
    <row r="61" spans="2:3" ht="15.6">
      <c r="B61" s="38"/>
      <c r="C61" s="38"/>
    </row>
    <row r="62" spans="2:3" ht="15.6">
      <c r="B62" s="35"/>
      <c r="C62" s="35"/>
    </row>
    <row r="63" spans="2:3" ht="15.6">
      <c r="B63" s="35"/>
      <c r="C63" s="35"/>
    </row>
    <row r="64" spans="2:3" ht="15.6">
      <c r="B64" s="36"/>
      <c r="C64" s="37"/>
    </row>
    <row r="65" spans="2:3" ht="15.6">
      <c r="B65" s="36"/>
      <c r="C65" s="37"/>
    </row>
    <row r="66" spans="2:3" ht="15.6">
      <c r="B66" s="45" t="s">
        <v>58</v>
      </c>
      <c r="C66" s="45"/>
    </row>
    <row r="67" spans="2:3" ht="15.6">
      <c r="B67" s="45" t="s">
        <v>57</v>
      </c>
      <c r="C67" s="45"/>
    </row>
  </sheetData>
  <mergeCells count="4">
    <mergeCell ref="B58:C58"/>
    <mergeCell ref="B59:C59"/>
    <mergeCell ref="B66:C66"/>
    <mergeCell ref="B67:C67"/>
  </mergeCells>
  <pageMargins left="0.93" right="0.56999999999999995" top="0.56999999999999995" bottom="0.48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LEMUS, WILBERT [CUSCA SV]</cp:lastModifiedBy>
  <cp:lastPrinted>2024-02-14T22:08:12Z</cp:lastPrinted>
  <dcterms:created xsi:type="dcterms:W3CDTF">2024-01-31T20:23:18Z</dcterms:created>
  <dcterms:modified xsi:type="dcterms:W3CDTF">2024-12-06T19:34:47Z</dcterms:modified>
</cp:coreProperties>
</file>