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fernandez\Downloads\"/>
    </mc:Choice>
  </mc:AlternateContent>
  <xr:revisionPtr revIDLastSave="0" documentId="13_ncr:1_{0D6649A2-EE3F-4294-8427-3DA5E43CA1FF}" xr6:coauthVersionLast="47" xr6:coauthVersionMax="47" xr10:uidLastSave="{00000000-0000-0000-0000-000000000000}"/>
  <bookViews>
    <workbookView xWindow="-108" yWindow="-108" windowWidth="23256" windowHeight="12576" xr2:uid="{2BA92F87-A204-46A3-AFFE-B5DAFE758DC0}"/>
  </bookViews>
  <sheets>
    <sheet name="ESF_SEPT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#N/A</definedName>
    <definedName name="_1">#REF!</definedName>
    <definedName name="_2">#N/A</definedName>
    <definedName name="_812001010001" localSheetId="1">#REF!</definedName>
    <definedName name="_812001010001">#REF!</definedName>
    <definedName name="_xlnm._FilterDatabase" localSheetId="1" hidden="1">ER!$A$7:$E$38</definedName>
    <definedName name="A_IMPRESIÓN_IM">#REF!</definedName>
    <definedName name="aaa">#N/A</definedName>
    <definedName name="aaaaaaaaaaaaaaa">#N/A</definedName>
    <definedName name="abbb" localSheetId="1">IF(#REF!&lt;&gt;"",#REF!*ER!Periodic_rate,"")</definedName>
    <definedName name="abbb" localSheetId="0">IF(#REF!&lt;&gt;"",#REF!*ESF_SEPT!Periodic_rate,"")</definedName>
    <definedName name="abbb">IF(#REF!&lt;&gt;"",#REF!*[0]!Periodic_rate,"")</definedName>
    <definedName name="ACTI">#N/A</definedName>
    <definedName name="ACTIVO">#N/A</definedName>
    <definedName name="ACTUAL">#N/A</definedName>
    <definedName name="Afp">#N/A</definedName>
    <definedName name="akjk">#N/A</definedName>
    <definedName name="ani">#N/A</definedName>
    <definedName name="anjfdkajoklfd">#N/A</definedName>
    <definedName name="Annual_interest_rate">#REF!</definedName>
    <definedName name="_xlnm.Print_Area" localSheetId="1">ER!$A$1:$E$59</definedName>
    <definedName name="_xlnm.Print_Area" localSheetId="0">ESF_SEPT!$A$1:$K$60</definedName>
    <definedName name="_xlnm.Print_Area">#REF!</definedName>
    <definedName name="AS2DocOpenMode" hidden="1">"AS2DocumentEdit"</definedName>
    <definedName name="asd">#N/A</definedName>
    <definedName name="asde" localSheetId="1">IF(#REF!&lt;&gt;"",#REF!*[0]!kj,"")</definedName>
    <definedName name="asde" localSheetId="0">IF(#REF!&lt;&gt;"",#REF!*[0]!kj,"")</definedName>
    <definedName name="asde">IF(#REF!&lt;&gt;"",#REF!*[0]!kj,"")</definedName>
    <definedName name="Balance" localSheetId="1">IF(OR(#REF!="",#REF!=[0]!sdsadsa),"",#REF!+1)</definedName>
    <definedName name="Balance" localSheetId="0">IF(OR(#REF!="",#REF!=[0]!sdsadsa),"",#REF!+1)</definedName>
    <definedName name="Balance">IF(OR(#REF!="",#REF!=sdsadsa),"",#REF!+1)</definedName>
    <definedName name="_xlnm.Database">#REF!</definedName>
    <definedName name="bccc">IF(#REF!&lt;&gt;"",#REF!*[1]!per,"")</definedName>
    <definedName name="Beg.Bal">IF(#REF!&lt;&gt;"",#REF!,"")</definedName>
    <definedName name="Beg_Bal">#REF!</definedName>
    <definedName name="BUENO">[2]Hoja2!$A$3:$C$224</definedName>
    <definedName name="Calculated_payment">#REF!</definedName>
    <definedName name="camilo">#REF!</definedName>
    <definedName name="CATA">'[3]CATALOGO DE ARTICULOS'!$A$2:$G$241</definedName>
    <definedName name="CATALO">'[4]CATALOGO DE ARTICULOS'!$A$2:$E$229</definedName>
    <definedName name="catalogo">[5]catalogo!$A$1:$E$143</definedName>
    <definedName name="ccc">#N/A</definedName>
    <definedName name="CCCC">IF(#REF!&lt;&gt;"",#REF!-#REF!,"")</definedName>
    <definedName name="CIF">#REF!</definedName>
    <definedName name="COSTOS">'[6]NUEVOS COSTOS'!$A$2:$E$188</definedName>
    <definedName name="Cuent">#N/A</definedName>
    <definedName name="Cuenta">#N/A</definedName>
    <definedName name="Cum.Interest">IF(#REF!&lt;&gt;"",#REF!+#REF!,"")</definedName>
    <definedName name="Data">#REF!</definedName>
    <definedName name="ddd">[7]prod.terminado!$BS$880:$CX$1345</definedName>
    <definedName name="DEP" localSheetId="1">#REF!</definedName>
    <definedName name="DEP" localSheetId="0">#REF!</definedName>
    <definedName name="DEP">#REF!</definedName>
    <definedName name="EDIFICIO">#N/A</definedName>
    <definedName name="eds">#N/A</definedName>
    <definedName name="EF">[8]EF!$A$1:$H$8431</definedName>
    <definedName name="EGRESOS">#REF!</definedName>
    <definedName name="End_Bal" localSheetId="1">'[9]Consolidado de Act. Fijo'!#REF!</definedName>
    <definedName name="End_Bal" localSheetId="0">'[9]Consolidado de Act. Fijo'!#REF!</definedName>
    <definedName name="End_Bal">'[9]Consolidado de Act. Fijo'!#REF!</definedName>
    <definedName name="Ending.Balance">IF(#REF!&lt;&gt;"",#REF!-#REF!,"")</definedName>
    <definedName name="ENE">[10]COPIBAL!$B$7:$G$500</definedName>
    <definedName name="Entered_payment">#REF!</definedName>
    <definedName name="ER">#REF!</definedName>
    <definedName name="es">#N/A</definedName>
    <definedName name="Extra_Pay">#REF!</definedName>
    <definedName name="FACTOR">#REF!</definedName>
    <definedName name="First_payment_due">#REF!</definedName>
    <definedName name="First_payment_no">#REF!</definedName>
    <definedName name="Full_Print">#REF!</definedName>
    <definedName name="gjhgbhghjg">#N/A</definedName>
    <definedName name="Header_Row" localSheetId="1">ROW(#REF!)</definedName>
    <definedName name="Header_Row">ROW(#REF!)</definedName>
    <definedName name="HERRAMIENTA">#N/A</definedName>
    <definedName name="hghgjhgbkj">#N/A</definedName>
    <definedName name="hikjhikjhjikj">#N/A</definedName>
    <definedName name="INCENDIO">#N/A</definedName>
    <definedName name="Indices">[11]INPC!$B$4:$C$376</definedName>
    <definedName name="INGRESOS">#REF!</definedName>
    <definedName name="INPC">[11]INPC!$B$4:$C$376</definedName>
    <definedName name="INSTALACION">#N/A</definedName>
    <definedName name="Int">#REF!</definedName>
    <definedName name="inter" localSheetId="1">IF(#REF!&lt;&gt;"",#REF!*[0]!per,"")</definedName>
    <definedName name="inter" localSheetId="0">IF(#REF!&lt;&gt;"",#REF!*[0]!per,"")</definedName>
    <definedName name="inter">IF(#REF!&lt;&gt;"",#REF!*per,"")</definedName>
    <definedName name="Interest" localSheetId="1">IF(#REF!&lt;&gt;"",#REF!*ER!Periodic_rate,"")</definedName>
    <definedName name="Interest" localSheetId="0">IF(#REF!&lt;&gt;"",#REF!*ESF_SEPT!Periodic_rate,"")</definedName>
    <definedName name="Interest">IF(#REF!&lt;&gt;"",#REF!*Periodic_rate,"")</definedName>
    <definedName name="Interest_Rate">#REF!</definedName>
    <definedName name="julio">#N/A</definedName>
    <definedName name="k" localSheetId="1">IF(OR(#REF!="",#REF!=[0]!eds),"",#REF!+1)</definedName>
    <definedName name="k" localSheetId="0">IF(OR(#REF!="",#REF!=[0]!eds),"",#REF!+1)</definedName>
    <definedName name="k">IF(OR(#REF!="",#REF!=eds),"",#REF!+1)</definedName>
    <definedName name="karla">IF(#REF!&lt;&gt;"",#REF!,"")</definedName>
    <definedName name="kj">#N/A</definedName>
    <definedName name="kjdfjakjflkjsadkfljads" localSheetId="1">[0]!Payments_per_year*[0]!Term_in_years</definedName>
    <definedName name="kjdfjakjflkjsadkfljads" localSheetId="0">[0]!Payments_per_year*[0]!Term_in_years</definedName>
    <definedName name="kjdfjakjflkjsadkfljads">[0]!Payments_per_year*[0]!Term_in_years</definedName>
    <definedName name="Last_Row" localSheetId="1">IF([0]!Values_Entered,ER!Header_Row+ER!Number_of_Payments,ER!Header_Row)</definedName>
    <definedName name="Last_Row" localSheetId="0">IF([0]!Values_Entered,[0]!Header_Row+ESF_SEPT!Number_of_Payments,[0]!Header_Row)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">[11]INPC!$B$4:$C$376</definedName>
    <definedName name="MAQUINARIA">#N/A</definedName>
    <definedName name="MARINA">[11]INPC!$B$4:$C$376</definedName>
    <definedName name="MOBILIARIO">#N/A</definedName>
    <definedName name="Nombre_Clientes">[12]Clientes!$B$2:$B$101</definedName>
    <definedName name="NUEVO">[13]Hoja1!$E$1:$K$305</definedName>
    <definedName name="Num_Pmt_Per_Year">#REF!</definedName>
    <definedName name="Number_of_Payments" localSheetId="1">MATCH(0.01,ER!End_Bal,-1)+1</definedName>
    <definedName name="Number_of_Payments" localSheetId="0">MATCH(0.01,ESF_SEPT!End_Bal,-1)+1</definedName>
    <definedName name="Number_of_Payments">MATCH(0.01,End_Bal,-1)+1</definedName>
    <definedName name="Obra1">'[14]C-1 s1-1-1'!$A$10:$M$31</definedName>
    <definedName name="Obra2">'[14]C-1 s1-1-2'!$A$10:$M$31</definedName>
    <definedName name="OOO">#N/A</definedName>
    <definedName name="OTROSGTOS">#REF!</definedName>
    <definedName name="pago">#N/A</definedName>
    <definedName name="pay" localSheetId="1">IF(OR(#REF!="",#REF!=[0]!total),"",#REF!+1)</definedName>
    <definedName name="pay" localSheetId="0">IF(OR(#REF!="",#REF!=[0]!total),"",#REF!+1)</definedName>
    <definedName name="pay">IF(OR(#REF!="",#REF!=total),"",#REF!+1)</definedName>
    <definedName name="Pay_Date" localSheetId="1">'[9]Consolidado de Act. Fijo'!#REF!</definedName>
    <definedName name="Pay_Date" localSheetId="0">'[9]Consolidado de Act. Fijo'!#REF!</definedName>
    <definedName name="Pay_Date">'[9]Consolidado de Act. Fijo'!#REF!</definedName>
    <definedName name="Pay_Num">#REF!</definedName>
    <definedName name="payment.Num" localSheetId="1">IF(OR(#REF!="",#REF!=ER!Total_payments),"",#REF!+1)</definedName>
    <definedName name="payment.Num" localSheetId="0">IF(OR(#REF!="",#REF!=ESF_SEPT!Total_payments),"",#REF!+1)</definedName>
    <definedName name="payment.Num">IF(OR(#REF!="",#REF!=Total_payments),"",#REF!+1)</definedName>
    <definedName name="Payment_Date" localSheetId="1">DATE(YEAR([0]!Loan_Start),MONTH([0]!Loan_Start)+Payment_Number,DAY([0]!Loan_Start))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s_per_year">#REF!</definedName>
    <definedName name="per">#N/A</definedName>
    <definedName name="Periodic_rate" localSheetId="1">[0]!Annual_interest_rate/[0]!Payments_per_year</definedName>
    <definedName name="Periodic_rate" localSheetId="0">[0]!Annual_interest_rate/[0]!Payments_per_year</definedName>
    <definedName name="Periodic_rate">Annual_interest_rate/Payments_per_year</definedName>
    <definedName name="Pmt_to_use">#REF!</definedName>
    <definedName name="PRECIO">#REF!</definedName>
    <definedName name="princ">#N/A</definedName>
    <definedName name="Principal" localSheetId="1">IF(#REF!&lt;&gt;"",MIN(#REF!,[0]!Pmt_to_use-#REF!),"")</definedName>
    <definedName name="Principal" localSheetId="0">IF(#REF!&lt;&gt;"",MIN(#REF!,[0]!Pmt_to_use-#REF!),"")</definedName>
    <definedName name="Principal">IF(#REF!&lt;&gt;"",MIN(#REF!,Pmt_to_use-#REF!),"")</definedName>
    <definedName name="Print_Area_Reset" localSheetId="1">OFFSET([0]!Full_Print,0,0,ER!Last_Row)</definedName>
    <definedName name="Print_Area_Reset" localSheetId="0">OFFSET([0]!Full_Print,0,0,ESF_SEPT!Last_Row)</definedName>
    <definedName name="Print_Area_Reset">OFFSET(Full_Print,0,0,Last_Row)</definedName>
    <definedName name="PRINT_TITLES_MI" localSheetId="1">#REF!</definedName>
    <definedName name="PRINT_TITLES_MI">#REF!</definedName>
    <definedName name="qqqqq">#N/A</definedName>
    <definedName name="qqqqqqqqqqqq">#N/A</definedName>
    <definedName name="qwreee" localSheetId="1">IF(#REF!&lt;&gt;"",#REF!*[0]!pago,"")</definedName>
    <definedName name="qwreee" localSheetId="0">IF(#REF!&lt;&gt;"",#REF!*[0]!pago,"")</definedName>
    <definedName name="qwreee">IF(#REF!&lt;&gt;"",#REF!*pago,"")</definedName>
    <definedName name="qww" localSheetId="1">IF(#REF!&lt;&gt;"",#REF!*[0]!pago,"")</definedName>
    <definedName name="qww" localSheetId="0">IF(#REF!&lt;&gt;"",#REF!*[0]!pago,"")</definedName>
    <definedName name="qww">IF(#REF!&lt;&gt;"",#REF!*[0]!pago,"")</definedName>
    <definedName name="retenciones">#N/A</definedName>
    <definedName name="ruth" localSheetId="1">IF(#REF!&lt;&gt;"",#REF!*[0]!kj,"")</definedName>
    <definedName name="ruth" localSheetId="0">IF(#REF!&lt;&gt;"",#REF!*[0]!kj,"")</definedName>
    <definedName name="ruth">IF(#REF!&lt;&gt;"",#REF!*[0]!kj,"")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asfdsadf" localSheetId="1">[0]!Payments_per_year*[0]!Term_in_years</definedName>
    <definedName name="sdasfdsadf" localSheetId="0">[0]!Payments_per_year*[0]!Term_in_years</definedName>
    <definedName name="sdasfdsadf">[0]!Payments_per_year*[0]!Term_in_years</definedName>
    <definedName name="sddd">#N/A</definedName>
    <definedName name="sdsadsa">#N/A</definedName>
    <definedName name="show">#N/A</definedName>
    <definedName name="Show.Date" localSheetId="1">IF(#REF!&lt;&gt;"",DATE(YEAR([0]!First_payment_due),MONTH([0]!First_payment_due)+(#REF!-1)*12/[0]!Payments_per_year,DAY([0]!First_payment_due)),"")</definedName>
    <definedName name="Show.Date" localSheetId="0">IF(#REF!&lt;&gt;"",DATE(YEAR([0]!First_payment_due),MONTH([0]!First_payment_due)+(#REF!-1)*12/[0]!Payments_per_year,DAY([0]!First_payment_due)),"")</definedName>
    <definedName name="Show.Date">IF(#REF!&lt;&gt;"",DATE(YEAR(First_payment_due),MONTH(First_payment_due)+(#REF!-1)*12/Payments_per_year,DAY(First_payment_due)),"")</definedName>
    <definedName name="SOLICITUD">#REF!</definedName>
    <definedName name="solo">#N/A</definedName>
    <definedName name="SS">'[15]FIBRAS MOLINO'!$AI$206:$AY$230</definedName>
    <definedName name="Table_beg_bal">#REF!</definedName>
    <definedName name="Table_prior_interest">#REF!</definedName>
    <definedName name="Table_start_date">#REF!</definedName>
    <definedName name="Table_start_pmt">#REF!</definedName>
    <definedName name="Term_in_years">#REF!</definedName>
    <definedName name="_xlnm.Print_Titles" localSheetId="1">#REF!</definedName>
    <definedName name="_xlnm.Print_Titles">#REF!</definedName>
    <definedName name="total">#N/A</definedName>
    <definedName name="Total_Interest">#REF!</definedName>
    <definedName name="Total_Pay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payments" localSheetId="1">[0]!Payments_per_year*[0]!Term_in_years</definedName>
    <definedName name="Total_payments" localSheetId="0">[0]!Payments_per_year*[0]!Term_in_years</definedName>
    <definedName name="Total_payments">Payments_per_year*Term_in_years</definedName>
    <definedName name="TRANSPORTE">#N/A</definedName>
    <definedName name="TRANSPORTE1">#N/A</definedName>
    <definedName name="TRANSPORTE2">#N/A</definedName>
    <definedName name="TRANSPORTE3">#N/A</definedName>
    <definedName name="VALOR">#N/A</definedName>
    <definedName name="Values_Entered">#N/A</definedName>
    <definedName name="vida_util">COUNT([9]Bancosal!$D$18:$D$200)</definedName>
    <definedName name="vvv">#N/A</definedName>
    <definedName name="WWW" localSheetId="1">IF(#REF!&lt;&gt;"",#REF!*'[16]prueba planillas'!Periodic_rate,"")</definedName>
    <definedName name="WWW">IF(#REF!&lt;&gt;"",#REF!*'[16]prueba planillas'!Periodic_rate,"")</definedName>
    <definedName name="xxx">IF(#REF!&lt;&gt;"",#REF!*[1]!per,"")</definedName>
    <definedName name="yo">#N/A</definedName>
    <definedName name="zz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85" i="2"/>
  <c r="H185" i="2"/>
  <c r="G185" i="2"/>
  <c r="I8" i="2"/>
  <c r="H8" i="2"/>
  <c r="G8" i="2"/>
  <c r="K64" i="1"/>
  <c r="I64" i="1"/>
  <c r="C39" i="1"/>
  <c r="C36" i="1"/>
  <c r="N35" i="1"/>
  <c r="N36" i="1" s="1"/>
  <c r="C34" i="1"/>
  <c r="I33" i="1"/>
  <c r="H32" i="1"/>
  <c r="I30" i="1" s="1"/>
  <c r="C30" i="1"/>
  <c r="C28" i="1"/>
  <c r="I25" i="1"/>
  <c r="C25" i="1"/>
  <c r="I23" i="1"/>
  <c r="C23" i="1"/>
  <c r="K22" i="1"/>
  <c r="C21" i="1"/>
  <c r="I20" i="1"/>
  <c r="I18" i="1"/>
  <c r="Q17" i="1"/>
  <c r="C15" i="1"/>
  <c r="C13" i="1"/>
  <c r="R12" i="1"/>
  <c r="I9" i="1"/>
  <c r="C9" i="1"/>
  <c r="E8" i="1" s="1"/>
  <c r="K29" i="1" l="1"/>
  <c r="E27" i="1"/>
  <c r="I14" i="1"/>
  <c r="K8" i="1" s="1"/>
  <c r="K27" i="1" s="1"/>
  <c r="K42" i="1" s="1"/>
  <c r="E42" i="1"/>
  <c r="I43" i="1" l="1"/>
  <c r="I42" i="1"/>
</calcChain>
</file>

<file path=xl/sharedStrings.xml><?xml version="1.0" encoding="utf-8"?>
<sst xmlns="http://schemas.openxmlformats.org/spreadsheetml/2006/main" count="131" uniqueCount="114">
  <si>
    <t>SERVICIOS FINANCIEROS ENLACE, S.A. DE C.V.</t>
  </si>
  <si>
    <t>LA LIBERTAD, EL SALVADOR C.A.</t>
  </si>
  <si>
    <t xml:space="preserve">ESTADO DE SITUACIÓN FINANCIERA </t>
  </si>
  <si>
    <t>AL 30 DE SEPTIEMBRE DE 2024</t>
  </si>
  <si>
    <t>AL 31 DE DICIEMBRE DE 2012</t>
  </si>
  <si>
    <t>(EXPRESADO EN DÓLARES DE LOS ESTADOS UNIDOS DE AMÉRICA US$)</t>
  </si>
  <si>
    <t>ACTIVOS</t>
  </si>
  <si>
    <t>PASIVOS</t>
  </si>
  <si>
    <t>ACTIVO CORRIENTE</t>
  </si>
  <si>
    <t>US$</t>
  </si>
  <si>
    <t>PASIVO CORRIENTE</t>
  </si>
  <si>
    <t>EFECTIVO Y EQUIVALENTES DEL EFECTIVO</t>
  </si>
  <si>
    <t>PRÈSTAMOS FINANCIEROS A CORTO PLAZO</t>
  </si>
  <si>
    <t>EFECTIVO EN CAJA</t>
  </si>
  <si>
    <t>PRESTAMOS ADQUIRIDOS</t>
  </si>
  <si>
    <t>EFECTIVO EN BANCOS - DEPOSITOS A LA VISTA</t>
  </si>
  <si>
    <t xml:space="preserve">PORCION CIRCULANTE DE PRESTAMOS CONTRATADOS </t>
  </si>
  <si>
    <t>EQUIVALENTES DE EFECTIVO</t>
  </si>
  <si>
    <t>OTRAS OBLIGACIONES FINANCIERAS A CORTO PLAZO</t>
  </si>
  <si>
    <t>INVERSIONES FINANCIERAS DE CORTO PLAZO</t>
  </si>
  <si>
    <t>INTERÉS POR PAGAR</t>
  </si>
  <si>
    <t>INSTRUMENTO FINANCIERO DE CORTO PLAZO</t>
  </si>
  <si>
    <t xml:space="preserve">ACREEDORES COMERCIALES Y OTRAS CUENTAS POR PAGAR </t>
  </si>
  <si>
    <t>PRESTAMOS POR COBRAR A CORTO PLAZO</t>
  </si>
  <si>
    <t>OTRAS CUENTAS POR PAGAR Y ACREEDORES DIVERSOS</t>
  </si>
  <si>
    <t>PRÈSTAMOS A PARTICULARES</t>
  </si>
  <si>
    <t>IMPUESTOS POR PAGAR</t>
  </si>
  <si>
    <t>GASTO X ISR CORRIENTE</t>
  </si>
  <si>
    <t>INTERESES POR COBRAR - VIGENTES</t>
  </si>
  <si>
    <t>DIVIDENDOS POR PAGAR</t>
  </si>
  <si>
    <t xml:space="preserve">    IMPUESTO X PAGAR ISR</t>
  </si>
  <si>
    <t>PRÉSTAMOS VENCIDOS</t>
  </si>
  <si>
    <t>OBLIGACIONES POR BENEFICIOS A EMPLEADOS A CORTO PLAZO</t>
  </si>
  <si>
    <t>V/Ajuse ISR corresp a DIC</t>
  </si>
  <si>
    <t>INTERESES POR COBRAR - VENCIDOS</t>
  </si>
  <si>
    <t>BENEFICIOS A EMPLEADOS</t>
  </si>
  <si>
    <t>PROVISIÒN POR INCOBRABILIDAD DE PRESTAMOS</t>
  </si>
  <si>
    <t>OBLIGACIONES A CORTO PLAZO BAJO ARRENDAMIENTO FINANCIERO</t>
  </si>
  <si>
    <t>IMPUESTOS X PAGAR</t>
  </si>
  <si>
    <t>BIENES RECIBIDOS EN PAGO O ADJUDICADOS</t>
  </si>
  <si>
    <t>OBLIGACIONES BAJO ARRENDAMIENTO FINANCIERO</t>
  </si>
  <si>
    <t xml:space="preserve">   ACTIVO X ISR DIFERIDO</t>
  </si>
  <si>
    <t>PASIVO NO CORRIENTE</t>
  </si>
  <si>
    <t>v/Efecto anual ISR Diferido</t>
  </si>
  <si>
    <t>DEUDORES COMERCIALES Y OTRAS CUENTAS POR COBRAR</t>
  </si>
  <si>
    <t>PRÈSTAMOS FINANCIEROS A LARGO PLAZO</t>
  </si>
  <si>
    <t>OTRAS CUENTAS POR COBRAR Y DEUDORES DIVERSOS</t>
  </si>
  <si>
    <t>PRÉSTAMOS ADQUIRIDOS</t>
  </si>
  <si>
    <t>ACTIVO X ISR Diferido</t>
  </si>
  <si>
    <t>GASTOS PAGADOS POR ANTICIPADOS</t>
  </si>
  <si>
    <t>OBLIGACIONES A LARGO PLAZO BAJO ARRENDAMIENTO FINANCIERO</t>
  </si>
  <si>
    <t xml:space="preserve">  OTROS INGRESOS</t>
  </si>
  <si>
    <t>ANTICIPOS</t>
  </si>
  <si>
    <t xml:space="preserve">ARRENDAMIENTO FINANCIERO </t>
  </si>
  <si>
    <t>V/Ajuste vta de terreno</t>
  </si>
  <si>
    <t>ACTIVO NO CORRIENTE</t>
  </si>
  <si>
    <t>TOTAL PASIVOS</t>
  </si>
  <si>
    <t>PRÈSTAMOS POR COBRAR MAS DE UN AÑO PLAZO</t>
  </si>
  <si>
    <t>PATRIMONIO</t>
  </si>
  <si>
    <t xml:space="preserve">PRÈSTAMOS A PARTICULARES </t>
  </si>
  <si>
    <t>PATRIMONIO NETO</t>
  </si>
  <si>
    <t>PROPIEDAD, PLANTA Y EQUIPO</t>
  </si>
  <si>
    <t xml:space="preserve">CAPITAL Y RESERVAS </t>
  </si>
  <si>
    <t>PROPIEDADES INMOBILIARIAS</t>
  </si>
  <si>
    <t>CAPITAL SOCIAL</t>
  </si>
  <si>
    <t xml:space="preserve">MOBILIARIO Y EQUIPO DE OFICINA </t>
  </si>
  <si>
    <t>RESERVA LEGAL</t>
  </si>
  <si>
    <t xml:space="preserve">DEPRECIACIÒN ACUMULADA </t>
  </si>
  <si>
    <t>RESULTADOS ACUMULADOS</t>
  </si>
  <si>
    <t>AMORTIZABLES</t>
  </si>
  <si>
    <t>RESULTADOS DE EJERCICIOS ANTERIORES</t>
  </si>
  <si>
    <t xml:space="preserve">CONTRUCCIONES Y REMODELACIONES </t>
  </si>
  <si>
    <t>RESULTADOS DEL PRESENTE EJERCICIO</t>
  </si>
  <si>
    <t xml:space="preserve">ACTIVOS INTANGIBLES </t>
  </si>
  <si>
    <t xml:space="preserve">ACTIVOS INTANGIBLES Y OTROS DERECHOS </t>
  </si>
  <si>
    <t>AMORTIZACIÒN ACTIVOS INTANGIBLES</t>
  </si>
  <si>
    <t>ACTIVO POR IMPUESTO DIFERIDO</t>
  </si>
  <si>
    <t>ACTIVO POR IMPUESTO SOBRE LA RENTA DIFERIDO</t>
  </si>
  <si>
    <t>TOTAL ACTIVOS</t>
  </si>
  <si>
    <t>TOTAL PASIVOS Y PATRIMONIO</t>
  </si>
  <si>
    <t>ESTADO DE RESULTADO INTEGRAL</t>
  </si>
  <si>
    <t>POR EL PERÍODO DEL 01 DE ENERO AL 30 DE SEPTIEMBRE DE 2024</t>
  </si>
  <si>
    <r>
      <t>(EXPRESADO EN DÓLARES DE LOS ESTADOS UNIDOS DE AMÉRICA US</t>
    </r>
    <r>
      <rPr>
        <b/>
        <sz val="11"/>
        <rFont val="Bell MT"/>
        <family val="1"/>
      </rPr>
      <t>$</t>
    </r>
    <r>
      <rPr>
        <b/>
        <sz val="10"/>
        <rFont val="Bell MT"/>
        <family val="1"/>
      </rPr>
      <t>)</t>
    </r>
  </si>
  <si>
    <t>INGRESOS</t>
  </si>
  <si>
    <t>INGRESOS DE OPERACIÓN</t>
  </si>
  <si>
    <t xml:space="preserve">   CARTERA DE PRÉSTAMOS</t>
  </si>
  <si>
    <t xml:space="preserve">   INTERESES ORDINARIOS</t>
  </si>
  <si>
    <t xml:space="preserve">   INTERESES MORATORIOS</t>
  </si>
  <si>
    <t>INGRESOS DE OTRAS OPERACIONES</t>
  </si>
  <si>
    <t xml:space="preserve">   COMISION POR INTERMEDIACION DE SEGUROS</t>
  </si>
  <si>
    <t xml:space="preserve">   INTERESES SOBRE DEPÓSITOS EN ENTIDADES FINANCIERAS</t>
  </si>
  <si>
    <t>COSTOS DE OPERACIONES</t>
  </si>
  <si>
    <t xml:space="preserve">   COSTOS FINANCIEROS</t>
  </si>
  <si>
    <t xml:space="preserve">   INTERESES</t>
  </si>
  <si>
    <t xml:space="preserve">   COMISIONES</t>
  </si>
  <si>
    <t xml:space="preserve">   OTROS COSTOS FINANCIEROS</t>
  </si>
  <si>
    <t xml:space="preserve">   RESERVAS DE SANEAMIENTO</t>
  </si>
  <si>
    <t xml:space="preserve">   RESERVAS DE SANEAMIENTO DE ACTIVOS DE RIESGOS</t>
  </si>
  <si>
    <t>UTILIDAD BRUTA</t>
  </si>
  <si>
    <t>GASTOS</t>
  </si>
  <si>
    <t>GASTOS DE OPERACION</t>
  </si>
  <si>
    <t xml:space="preserve">   GASTOS DE FUNCIONARIOS Y EMPLEADOS</t>
  </si>
  <si>
    <t xml:space="preserve">   GASTOS GENERALES</t>
  </si>
  <si>
    <t xml:space="preserve">   DEPRECIACIONES Y AMORTIZACIONES</t>
  </si>
  <si>
    <t>UTILIDAD DE OPERACIÓN</t>
  </si>
  <si>
    <t xml:space="preserve">INGRESOS Y GASTOS DE NO OPERACIÓN </t>
  </si>
  <si>
    <t xml:space="preserve">  OTROS INGRESOS </t>
  </si>
  <si>
    <t xml:space="preserve">   RECUPERACIONES DE PRÉSTAMOS E INTERESES</t>
  </si>
  <si>
    <t xml:space="preserve">   OTROS INGRESOS</t>
  </si>
  <si>
    <t xml:space="preserve">  OTROS GASTOS</t>
  </si>
  <si>
    <t>UTILIDAD ANTES DE RESERVAS E IMPUESTO SOBRE LA RENTA</t>
  </si>
  <si>
    <t xml:space="preserve">     RESERVA LEGAL</t>
  </si>
  <si>
    <t xml:space="preserve">     IMPUESTO SOBRE LA RENTA CORRIENTE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</si>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</sst>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);\-#,##0.00"/>
    <numFmt numFmtId="167" formatCode="_(* #,##0_);_(* \(#,##0\);_(* &quot;-&quot;_);_(@_)"/>
  </numFmts>
  <fonts count="38" x14ac:knownFonts="1">
    <font>
      <sz val="10"/>
      <name val="Arial"/>
      <family val="2"/>
    </font>
    <font>
      <sz val="8"/>
      <color indexed="8"/>
      <name val="Calibri"/>
      <family val="2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9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8"/>
      <color indexed="30"/>
      <name val="Times New Roman"/>
      <family val="1"/>
    </font>
    <font>
      <sz val="8.0500000000000007"/>
      <color indexed="8"/>
      <name val="Times New Roman"/>
      <family val="1"/>
    </font>
    <font>
      <b/>
      <sz val="11"/>
      <name val="Bell MT"/>
      <family val="1"/>
    </font>
    <font>
      <sz val="10"/>
      <name val="Sylfaen"/>
      <family val="1"/>
    </font>
    <font>
      <sz val="9"/>
      <name val="Times New Roman"/>
      <family val="1"/>
    </font>
    <font>
      <b/>
      <sz val="10"/>
      <name val="Bell MT"/>
      <family val="1"/>
    </font>
    <font>
      <sz val="18"/>
      <name val="Sylfaen"/>
      <family val="1"/>
    </font>
    <font>
      <sz val="9"/>
      <name val="Sylfaen"/>
      <family val="1"/>
    </font>
    <font>
      <b/>
      <sz val="8"/>
      <color indexed="9"/>
      <name val="Calibri"/>
      <family val="2"/>
    </font>
    <font>
      <b/>
      <sz val="8"/>
      <name val="Times New Roman"/>
      <family val="1"/>
    </font>
    <font>
      <b/>
      <sz val="18"/>
      <color indexed="56"/>
      <name val="Cambria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10"/>
      <name val="MS Sans Serif"/>
      <family val="2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31" fillId="3" borderId="3" applyNumberFormat="0" applyAlignment="0" applyProtection="0"/>
    <xf numFmtId="0" fontId="33" fillId="0" borderId="0" applyNumberFormat="0" applyFill="0" applyBorder="0" applyAlignment="0" applyProtection="0"/>
    <xf numFmtId="0" fontId="36" fillId="0" borderId="5">
      <alignment horizontal="center"/>
    </xf>
  </cellStyleXfs>
  <cellXfs count="102">
    <xf numFmtId="0" fontId="0" fillId="0" borderId="0" xfId="0"/>
    <xf numFmtId="0" fontId="3" fillId="0" borderId="0" xfId="1" applyFont="1"/>
    <xf numFmtId="0" fontId="4" fillId="0" borderId="0" xfId="1" applyFont="1"/>
    <xf numFmtId="165" fontId="3" fillId="0" borderId="0" xfId="1" applyNumberFormat="1" applyFont="1"/>
    <xf numFmtId="0" fontId="6" fillId="0" borderId="0" xfId="1" applyFont="1" applyAlignment="1">
      <alignment horizontal="center" vertical="center"/>
    </xf>
    <xf numFmtId="4" fontId="7" fillId="0" borderId="0" xfId="0" applyNumberFormat="1" applyFont="1"/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left" vertical="center"/>
    </xf>
    <xf numFmtId="0" fontId="9" fillId="0" borderId="0" xfId="1" applyFont="1"/>
    <xf numFmtId="165" fontId="9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left" vertical="center"/>
    </xf>
    <xf numFmtId="0" fontId="11" fillId="0" borderId="0" xfId="1" applyFont="1"/>
    <xf numFmtId="165" fontId="11" fillId="0" borderId="0" xfId="1" applyNumberFormat="1" applyFont="1"/>
    <xf numFmtId="164" fontId="12" fillId="0" borderId="0" xfId="1" applyNumberFormat="1" applyFont="1" applyAlignment="1">
      <alignment horizontal="left" vertical="center"/>
    </xf>
    <xf numFmtId="0" fontId="11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16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/>
    </xf>
    <xf numFmtId="165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horizontal="left" vertical="center"/>
    </xf>
    <xf numFmtId="0" fontId="13" fillId="0" borderId="0" xfId="1" applyFont="1" applyAlignment="1">
      <alignment horizontal="left"/>
    </xf>
    <xf numFmtId="165" fontId="14" fillId="0" borderId="0" xfId="1" applyNumberFormat="1" applyFont="1"/>
    <xf numFmtId="164" fontId="3" fillId="0" borderId="0" xfId="1" applyNumberFormat="1" applyFont="1" applyAlignment="1">
      <alignment vertical="center"/>
    </xf>
    <xf numFmtId="0" fontId="8" fillId="0" borderId="0" xfId="1" applyFont="1" applyAlignment="1">
      <alignment horizontal="left"/>
    </xf>
    <xf numFmtId="10" fontId="11" fillId="0" borderId="0" xfId="1" applyNumberFormat="1" applyFont="1"/>
    <xf numFmtId="166" fontId="3" fillId="0" borderId="0" xfId="0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43" fontId="11" fillId="0" borderId="0" xfId="1" applyNumberFormat="1" applyFont="1"/>
    <xf numFmtId="165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43" fontId="3" fillId="0" borderId="0" xfId="1" applyNumberFormat="1" applyFont="1" applyAlignment="1">
      <alignment horizontal="left"/>
    </xf>
    <xf numFmtId="43" fontId="3" fillId="0" borderId="0" xfId="1" applyNumberFormat="1" applyFont="1"/>
    <xf numFmtId="0" fontId="15" fillId="0" borderId="0" xfId="1" applyFont="1" applyAlignment="1">
      <alignment horizontal="left"/>
    </xf>
    <xf numFmtId="43" fontId="4" fillId="0" borderId="0" xfId="1" applyNumberFormat="1" applyFont="1"/>
    <xf numFmtId="165" fontId="11" fillId="0" borderId="0" xfId="1" applyNumberFormat="1" applyFont="1" applyAlignment="1">
      <alignment horizontal="center"/>
    </xf>
    <xf numFmtId="43" fontId="11" fillId="0" borderId="0" xfId="1" applyNumberFormat="1" applyFont="1" applyAlignment="1">
      <alignment horizontal="left"/>
    </xf>
    <xf numFmtId="43" fontId="3" fillId="0" borderId="0" xfId="1" applyNumberFormat="1" applyFont="1" applyAlignment="1">
      <alignment horizontal="left" vertical="center"/>
    </xf>
    <xf numFmtId="43" fontId="3" fillId="0" borderId="0" xfId="1" applyNumberFormat="1" applyFont="1" applyAlignment="1">
      <alignment vertical="center"/>
    </xf>
    <xf numFmtId="164" fontId="13" fillId="0" borderId="0" xfId="1" applyNumberFormat="1" applyFont="1" applyAlignment="1">
      <alignment horizontal="left"/>
    </xf>
    <xf numFmtId="165" fontId="16" fillId="0" borderId="0" xfId="2" applyNumberFormat="1" applyFont="1"/>
    <xf numFmtId="165" fontId="4" fillId="0" borderId="0" xfId="1" applyNumberFormat="1" applyFont="1"/>
    <xf numFmtId="165" fontId="3" fillId="0" borderId="1" xfId="1" applyNumberFormat="1" applyFont="1" applyBorder="1"/>
    <xf numFmtId="165" fontId="3" fillId="0" borderId="0" xfId="1" applyNumberFormat="1" applyFont="1" applyAlignment="1">
      <alignment horizontal="left"/>
    </xf>
    <xf numFmtId="0" fontId="17" fillId="0" borderId="0" xfId="1" applyFont="1"/>
    <xf numFmtId="164" fontId="12" fillId="0" borderId="0" xfId="1" applyNumberFormat="1" applyFont="1" applyAlignment="1">
      <alignment horizontal="left" vertical="center" wrapText="1"/>
    </xf>
    <xf numFmtId="164" fontId="9" fillId="0" borderId="0" xfId="1" applyNumberFormat="1" applyFont="1" applyAlignment="1">
      <alignment horizontal="left" vertical="center"/>
    </xf>
    <xf numFmtId="165" fontId="12" fillId="0" borderId="2" xfId="1" applyNumberFormat="1" applyFont="1" applyBorder="1" applyAlignment="1">
      <alignment vertical="center"/>
    </xf>
    <xf numFmtId="0" fontId="2" fillId="0" borderId="0" xfId="1" applyFont="1" applyAlignment="1">
      <alignment horizontal="left"/>
    </xf>
    <xf numFmtId="164" fontId="18" fillId="0" borderId="0" xfId="1" applyNumberFormat="1" applyFont="1" applyAlignment="1">
      <alignment horizontal="left" vertical="center" wrapText="1"/>
    </xf>
    <xf numFmtId="164" fontId="19" fillId="0" borderId="0" xfId="1" applyNumberFormat="1" applyFont="1" applyAlignment="1">
      <alignment horizontal="left" vertical="center" wrapText="1"/>
    </xf>
    <xf numFmtId="164" fontId="20" fillId="0" borderId="0" xfId="1" applyNumberFormat="1" applyFont="1" applyAlignment="1">
      <alignment horizontal="left" vertical="center"/>
    </xf>
    <xf numFmtId="165" fontId="18" fillId="0" borderId="2" xfId="1" applyNumberFormat="1" applyFont="1" applyBorder="1" applyAlignment="1">
      <alignment vertical="center"/>
    </xf>
    <xf numFmtId="165" fontId="9" fillId="0" borderId="0" xfId="1" applyNumberFormat="1" applyFont="1" applyAlignment="1">
      <alignment vertical="center"/>
    </xf>
    <xf numFmtId="43" fontId="21" fillId="0" borderId="0" xfId="1" applyNumberFormat="1" applyFont="1"/>
    <xf numFmtId="0" fontId="22" fillId="0" borderId="0" xfId="1" applyFont="1"/>
    <xf numFmtId="165" fontId="17" fillId="0" borderId="0" xfId="1" applyNumberFormat="1" applyFont="1"/>
    <xf numFmtId="0" fontId="17" fillId="0" borderId="0" xfId="1" applyFont="1" applyAlignment="1">
      <alignment horizontal="left"/>
    </xf>
    <xf numFmtId="0" fontId="23" fillId="0" borderId="0" xfId="1" applyFont="1" applyAlignment="1">
      <alignment vertical="center"/>
    </xf>
    <xf numFmtId="166" fontId="24" fillId="0" borderId="0" xfId="0" applyNumberFormat="1" applyFont="1" applyAlignment="1">
      <alignment horizontal="right" vertical="center"/>
    </xf>
    <xf numFmtId="44" fontId="17" fillId="0" borderId="0" xfId="1" applyNumberFormat="1" applyFont="1"/>
    <xf numFmtId="164" fontId="17" fillId="0" borderId="0" xfId="1" applyNumberFormat="1" applyFont="1"/>
    <xf numFmtId="164" fontId="11" fillId="0" borderId="0" xfId="1" applyNumberFormat="1" applyFont="1"/>
    <xf numFmtId="44" fontId="11" fillId="0" borderId="0" xfId="1" applyNumberFormat="1" applyFont="1"/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horizontal="left"/>
    </xf>
    <xf numFmtId="44" fontId="11" fillId="0" borderId="0" xfId="1" applyNumberFormat="1" applyFont="1" applyAlignment="1">
      <alignment horizontal="left"/>
    </xf>
    <xf numFmtId="0" fontId="26" fillId="0" borderId="0" xfId="2" applyFont="1"/>
    <xf numFmtId="43" fontId="27" fillId="0" borderId="0" xfId="2" applyNumberFormat="1" applyFont="1"/>
    <xf numFmtId="43" fontId="14" fillId="0" borderId="0" xfId="2" applyNumberFormat="1" applyFont="1"/>
    <xf numFmtId="0" fontId="29" fillId="0" borderId="0" xfId="2" applyFont="1"/>
    <xf numFmtId="165" fontId="30" fillId="0" borderId="0" xfId="2" applyNumberFormat="1" applyFont="1"/>
    <xf numFmtId="0" fontId="15" fillId="0" borderId="0" xfId="2" applyFont="1"/>
    <xf numFmtId="165" fontId="27" fillId="0" borderId="0" xfId="2" applyNumberFormat="1" applyFont="1"/>
    <xf numFmtId="43" fontId="27" fillId="0" borderId="4" xfId="2" applyNumberFormat="1" applyFont="1" applyBorder="1" applyAlignment="1">
      <alignment horizontal="center"/>
    </xf>
    <xf numFmtId="0" fontId="27" fillId="0" borderId="0" xfId="2" applyFont="1"/>
    <xf numFmtId="0" fontId="32" fillId="0" borderId="0" xfId="2" applyFont="1"/>
    <xf numFmtId="165" fontId="27" fillId="0" borderId="0" xfId="2" applyNumberFormat="1" applyFont="1" applyAlignment="1">
      <alignment horizontal="right" vertical="center"/>
    </xf>
    <xf numFmtId="0" fontId="34" fillId="0" borderId="0" xfId="2" applyFont="1"/>
    <xf numFmtId="165" fontId="27" fillId="0" borderId="1" xfId="2" applyNumberFormat="1" applyFont="1" applyBorder="1" applyAlignment="1">
      <alignment horizontal="right" vertical="center"/>
    </xf>
    <xf numFmtId="165" fontId="27" fillId="0" borderId="1" xfId="2" applyNumberFormat="1" applyFont="1" applyBorder="1"/>
    <xf numFmtId="165" fontId="26" fillId="0" borderId="0" xfId="2" applyNumberFormat="1" applyFont="1"/>
    <xf numFmtId="165" fontId="16" fillId="0" borderId="1" xfId="2" applyNumberFormat="1" applyFont="1" applyBorder="1"/>
    <xf numFmtId="0" fontId="35" fillId="0" borderId="0" xfId="2" applyFont="1"/>
    <xf numFmtId="164" fontId="27" fillId="0" borderId="0" xfId="1" applyNumberFormat="1" applyFont="1" applyAlignment="1">
      <alignment horizontal="left" vertical="center" wrapText="1"/>
    </xf>
    <xf numFmtId="43" fontId="14" fillId="0" borderId="5" xfId="2" applyNumberFormat="1" applyFont="1" applyBorder="1"/>
    <xf numFmtId="165" fontId="16" fillId="0" borderId="4" xfId="2" applyNumberFormat="1" applyFont="1" applyBorder="1"/>
    <xf numFmtId="0" fontId="14" fillId="2" borderId="0" xfId="2" applyFont="1" applyFill="1"/>
    <xf numFmtId="167" fontId="14" fillId="0" borderId="0" xfId="2" applyNumberFormat="1" applyFont="1"/>
    <xf numFmtId="167" fontId="14" fillId="2" borderId="0" xfId="2" applyNumberFormat="1" applyFont="1" applyFill="1"/>
    <xf numFmtId="0" fontId="26" fillId="2" borderId="0" xfId="2" applyFont="1" applyFill="1"/>
    <xf numFmtId="165" fontId="26" fillId="2" borderId="0" xfId="2" applyNumberFormat="1" applyFont="1" applyFill="1"/>
    <xf numFmtId="0" fontId="26" fillId="2" borderId="0" xfId="2" applyFont="1" applyFill="1" applyAlignment="1">
      <alignment horizontal="center" vertical="center" wrapText="1"/>
    </xf>
    <xf numFmtId="44" fontId="3" fillId="0" borderId="0" xfId="0" applyNumberFormat="1" applyFont="1"/>
    <xf numFmtId="43" fontId="37" fillId="0" borderId="0" xfId="1" applyNumberFormat="1" applyFont="1"/>
    <xf numFmtId="164" fontId="2" fillId="2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0" fontId="25" fillId="2" borderId="0" xfId="2" applyFont="1" applyFill="1" applyAlignment="1">
      <alignment horizontal="center"/>
    </xf>
    <xf numFmtId="0" fontId="25" fillId="2" borderId="0" xfId="2" applyFont="1" applyFill="1" applyAlignment="1" applyProtection="1">
      <alignment horizontal="center"/>
      <protection locked="0"/>
    </xf>
    <xf numFmtId="0" fontId="28" fillId="2" borderId="0" xfId="2" applyFont="1" applyFill="1" applyAlignment="1">
      <alignment horizontal="center"/>
    </xf>
  </cellXfs>
  <cellStyles count="6">
    <cellStyle name="Celda de comprobación 2" xfId="3" xr:uid="{0200B42E-0EE4-489F-AE05-E6E0C1B7598C}"/>
    <cellStyle name="Normal" xfId="0" builtinId="0"/>
    <cellStyle name="Normal_ESTADOS FINANCIEROS REEXPRESADOS" xfId="1" xr:uid="{AF38A97C-E916-493D-8817-E559ED234265}"/>
    <cellStyle name="Normal_Libro2" xfId="2" xr:uid="{47D2DB3E-99BC-4A46-8D3E-F6A2DAA623C1}"/>
    <cellStyle name="PSHeading" xfId="5" xr:uid="{5FBBE0A1-8800-47AE-931F-0603924817EB}"/>
    <cellStyle name="Título 4" xfId="4" xr:uid="{CB06ED84-CBD1-41A4-BEA0-B4BECFD22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3638</xdr:colOff>
      <xdr:row>54</xdr:row>
      <xdr:rowOff>1616</xdr:rowOff>
    </xdr:from>
    <xdr:to>
      <xdr:col>12</xdr:col>
      <xdr:colOff>3638</xdr:colOff>
      <xdr:row>55</xdr:row>
      <xdr:rowOff>114125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4915978" y="9595196"/>
          <a:ext cx="0" cy="272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LUIS ROBERTO GONZÀLEZ AMAYA</a:t>
          </a: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  <a:endParaRPr lang="es-ES" sz="1000" b="0" i="0" strike="noStrike">
            <a:solidFill>
              <a:srgbClr val="000000"/>
            </a:solidFill>
            <a:latin typeface="Sylfaen"/>
          </a:endParaRPr>
        </a:p>
        <a:p>
          <a:pPr algn="ctr" rtl="1">
            <a:defRPr sz="1000"/>
          </a:pPr>
          <a:endParaRPr lang="es-ES" sz="1000" b="0" i="0" strike="noStrike">
            <a:solidFill>
              <a:srgbClr val="000000"/>
            </a:solidFill>
            <a:latin typeface="Sylfae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106680</xdr:colOff>
          <xdr:row>0</xdr:row>
          <xdr:rowOff>106680</xdr:rowOff>
        </xdr:from>
        <xdr:to>
          <xdr:col>0</xdr:col>
          <xdr:colOff>1524000</xdr:colOff>
          <xdr:row>4</xdr:row>
          <xdr:rowOff>99060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910588</xdr:colOff>
      <xdr:row>69</xdr:row>
      <xdr:rowOff>147212</xdr:rowOff>
    </xdr:from>
    <xdr:to>
      <xdr:col>1</xdr:col>
      <xdr:colOff>303888</xdr:colOff>
      <xdr:row>71</xdr:row>
      <xdr:rowOff>182928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0588" y="12539237"/>
          <a:ext cx="2860400" cy="41671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SV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Luis Roberto Gonzalez Amaya</a:t>
          </a:r>
        </a:p>
        <a:p>
          <a:pPr algn="ctr">
            <a:lnSpc>
              <a:spcPts val="1000"/>
            </a:lnSpc>
          </a:pPr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Presidente Junta Directiva  </a:t>
          </a:r>
          <a:endParaRPr lang="es-SV" sz="105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1469</xdr:colOff>
      <xdr:row>67</xdr:row>
      <xdr:rowOff>3618</xdr:rowOff>
    </xdr:from>
    <xdr:to>
      <xdr:col>6</xdr:col>
      <xdr:colOff>914584</xdr:colOff>
      <xdr:row>70</xdr:row>
      <xdr:rowOff>1800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54569" y="12012738"/>
          <a:ext cx="2078975" cy="56968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SV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900"/>
            </a:lnSpc>
          </a:pPr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Jose Adan Cuadra Cuadra </a:t>
          </a:r>
        </a:p>
        <a:p>
          <a:pPr algn="ctr">
            <a:lnSpc>
              <a:spcPts val="900"/>
            </a:lnSpc>
          </a:pPr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Secretario de Junta Directiva    </a:t>
          </a:r>
          <a:endParaRPr lang="es-SV" sz="105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678981</xdr:colOff>
      <xdr:row>75</xdr:row>
      <xdr:rowOff>2268</xdr:rowOff>
    </xdr:from>
    <xdr:to>
      <xdr:col>1</xdr:col>
      <xdr:colOff>228</xdr:colOff>
      <xdr:row>77</xdr:row>
      <xdr:rowOff>461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0886" y="13535388"/>
          <a:ext cx="2786442" cy="379193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SV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600"/>
            </a:lnSpc>
          </a:pPr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Oscar Manuel Juarez Rosales  </a:t>
          </a:r>
        </a:p>
        <a:p>
          <a:pPr algn="ctr">
            <a:lnSpc>
              <a:spcPts val="800"/>
            </a:lnSpc>
          </a:pPr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Contador </a:t>
          </a:r>
        </a:p>
        <a:p>
          <a:pPr algn="ctr">
            <a:lnSpc>
              <a:spcPts val="700"/>
            </a:lnSpc>
          </a:pPr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N° 5975   </a:t>
          </a:r>
          <a:endParaRPr lang="es-SV" sz="105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2233231</xdr:colOff>
      <xdr:row>68</xdr:row>
      <xdr:rowOff>156239</xdr:rowOff>
    </xdr:from>
    <xdr:to>
      <xdr:col>8</xdr:col>
      <xdr:colOff>606754</xdr:colOff>
      <xdr:row>71</xdr:row>
      <xdr:rowOff>131456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156001" y="12355859"/>
          <a:ext cx="3414153" cy="550527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SV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Juan Carlos Flores Elias  </a:t>
          </a:r>
        </a:p>
        <a:p>
          <a:pPr algn="ctr"/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Gerente General   </a:t>
          </a:r>
          <a:endParaRPr lang="es-SV" sz="105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613586</xdr:colOff>
      <xdr:row>73</xdr:row>
      <xdr:rowOff>155110</xdr:rowOff>
    </xdr:from>
    <xdr:to>
      <xdr:col>7</xdr:col>
      <xdr:colOff>2915</xdr:colOff>
      <xdr:row>76</xdr:row>
      <xdr:rowOff>50759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32546" y="13307230"/>
          <a:ext cx="3496509" cy="465244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SV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Jorge Alberto Caanizales Mendoza </a:t>
          </a:r>
        </a:p>
        <a:p>
          <a:pPr algn="ctr"/>
          <a:r>
            <a:rPr lang="es-MX" sz="105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Gerente Financiero </a:t>
          </a:r>
        </a:p>
      </xdr:txBody>
    </xdr:sp>
    <xdr:clientData/>
  </xdr:twoCellAnchor>
  <xdr:twoCellAnchor>
    <xdr:from>
      <xdr:col>8</xdr:col>
      <xdr:colOff>520</xdr:colOff>
      <xdr:row>67</xdr:row>
      <xdr:rowOff>51778</xdr:rowOff>
    </xdr:from>
    <xdr:to>
      <xdr:col>10</xdr:col>
      <xdr:colOff>957014</xdr:colOff>
      <xdr:row>71</xdr:row>
      <xdr:rowOff>2533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963920" y="12058993"/>
          <a:ext cx="2190934" cy="714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es-ES" sz="11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Elias</a:t>
          </a:r>
          <a:r>
            <a:rPr lang="es-E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&amp; Asociados   </a:t>
          </a:r>
        </a:p>
        <a:p>
          <a:pPr algn="ctr" rtl="1"/>
          <a:r>
            <a:rPr lang="es-E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Auditores</a:t>
          </a:r>
          <a:r>
            <a:rPr lang="es-ES" sz="10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externos </a:t>
          </a:r>
          <a:endParaRPr lang="es-SV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/>
          <a:r>
            <a:rPr lang="es-E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Registro No.</a:t>
          </a:r>
          <a:r>
            <a:rPr lang="es-ES" sz="10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0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859</a:t>
          </a:r>
          <a:endParaRPr lang="es-SV" sz="1000" b="1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endParaRPr lang="es-ES" sz="1050" b="0" i="0" strike="noStrike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1385359</xdr:colOff>
      <xdr:row>55</xdr:row>
      <xdr:rowOff>137793</xdr:rowOff>
    </xdr:from>
    <xdr:to>
      <xdr:col>0</xdr:col>
      <xdr:colOff>3468500</xdr:colOff>
      <xdr:row>58</xdr:row>
      <xdr:rowOff>77843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383454" y="9895203"/>
          <a:ext cx="2085046" cy="47726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Oscar Manuel Juarez Rosales</a:t>
          </a:r>
        </a:p>
        <a:p>
          <a:pPr algn="ctr">
            <a:lnSpc>
              <a:spcPts val="11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Contador General</a:t>
          </a:r>
        </a:p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N° 5975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840625</xdr:colOff>
      <xdr:row>55</xdr:row>
      <xdr:rowOff>182861</xdr:rowOff>
    </xdr:from>
    <xdr:to>
      <xdr:col>10</xdr:col>
      <xdr:colOff>995666</xdr:colOff>
      <xdr:row>58</xdr:row>
      <xdr:rowOff>83221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1866765" y="9938366"/>
          <a:ext cx="2324836" cy="43757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Jorge Alberto Canizales Mendoza</a:t>
          </a:r>
        </a:p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Financiero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753745</xdr:colOff>
      <xdr:row>49</xdr:row>
      <xdr:rowOff>1255</xdr:rowOff>
    </xdr:from>
    <xdr:to>
      <xdr:col>10</xdr:col>
      <xdr:colOff>1021236</xdr:colOff>
      <xdr:row>51</xdr:row>
      <xdr:rowOff>132944</xdr:rowOff>
    </xdr:to>
    <xdr:sp macro="" textlink="">
      <xdr:nvSpPr>
        <xdr:cNvPr id="11" name="Rectángulo: esquinas redondead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1781790" y="8794735"/>
          <a:ext cx="2439191" cy="455539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1100">
              <a:latin typeface="Times New Roman" panose="02020603050405020304" pitchFamily="18" charset="0"/>
              <a:cs typeface="Times New Roman" panose="02020603050405020304" pitchFamily="18" charset="0"/>
            </a:rPr>
            <a:t>Juan</a:t>
          </a: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Carlos Flores Elias</a:t>
          </a:r>
        </a:p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General 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1344613</xdr:colOff>
      <xdr:row>49</xdr:row>
      <xdr:rowOff>11650</xdr:rowOff>
    </xdr:from>
    <xdr:to>
      <xdr:col>1</xdr:col>
      <xdr:colOff>717</xdr:colOff>
      <xdr:row>52</xdr:row>
      <xdr:rowOff>2911</xdr:rowOff>
    </xdr:to>
    <xdr:sp macro="" textlink="">
      <xdr:nvSpPr>
        <xdr:cNvPr id="12" name="Rectángulo: esquinas redondeada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1342708" y="8803225"/>
          <a:ext cx="2125109" cy="473226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Luis Roberto Gonzalez Amaya</a:t>
          </a:r>
        </a:p>
        <a:p>
          <a:pPr algn="ctr">
            <a:lnSpc>
              <a:spcPts val="11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Representante legal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0</xdr:row>
          <xdr:rowOff>68580</xdr:rowOff>
        </xdr:from>
        <xdr:to>
          <xdr:col>0</xdr:col>
          <xdr:colOff>1036320</xdr:colOff>
          <xdr:row>3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63</xdr:row>
      <xdr:rowOff>182609</xdr:rowOff>
    </xdr:from>
    <xdr:to>
      <xdr:col>1</xdr:col>
      <xdr:colOff>1759</xdr:colOff>
      <xdr:row>67</xdr:row>
      <xdr:rowOff>2983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2536534"/>
          <a:ext cx="3468859" cy="58046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SV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9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Luis Roberto Gonzalez Amaya</a:t>
          </a:r>
        </a:p>
        <a:p>
          <a:pPr algn="ctr">
            <a:lnSpc>
              <a:spcPts val="9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Presidente</a:t>
          </a:r>
        </a:p>
        <a:p>
          <a:pPr algn="ctr">
            <a:lnSpc>
              <a:spcPts val="9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Junta Directiva  </a:t>
          </a:r>
          <a:endParaRPr lang="es-SV" sz="9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67</xdr:row>
      <xdr:rowOff>66464</xdr:rowOff>
    </xdr:from>
    <xdr:to>
      <xdr:col>1</xdr:col>
      <xdr:colOff>3738</xdr:colOff>
      <xdr:row>70</xdr:row>
      <xdr:rowOff>439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3182389"/>
          <a:ext cx="3470838" cy="50357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SV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9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Oscar Manuel Juarez Rosales  </a:t>
          </a:r>
        </a:p>
        <a:p>
          <a:pPr algn="ctr">
            <a:lnSpc>
              <a:spcPts val="8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Contador </a:t>
          </a:r>
        </a:p>
        <a:p>
          <a:pPr algn="ctr">
            <a:lnSpc>
              <a:spcPts val="9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N° 5975   </a:t>
          </a:r>
          <a:endParaRPr lang="es-SV" sz="9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1142</xdr:colOff>
      <xdr:row>63</xdr:row>
      <xdr:rowOff>1349</xdr:rowOff>
    </xdr:from>
    <xdr:to>
      <xdr:col>5</xdr:col>
      <xdr:colOff>2478</xdr:colOff>
      <xdr:row>65</xdr:row>
      <xdr:rowOff>160542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314062" y="12353369"/>
          <a:ext cx="2142556" cy="538288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SV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8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Juan Carlos Flores Elias  </a:t>
          </a:r>
        </a:p>
        <a:p>
          <a:pPr algn="ctr">
            <a:lnSpc>
              <a:spcPts val="8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Gerente General   </a:t>
          </a:r>
          <a:endParaRPr lang="es-SV" sz="9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50493</xdr:colOff>
      <xdr:row>66</xdr:row>
      <xdr:rowOff>147164</xdr:rowOff>
    </xdr:from>
    <xdr:to>
      <xdr:col>5</xdr:col>
      <xdr:colOff>4418</xdr:colOff>
      <xdr:row>69</xdr:row>
      <xdr:rowOff>3438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61508" y="13072589"/>
          <a:ext cx="2097050" cy="42586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SV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8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Jorge Alberto Caanizales Mendoza </a:t>
          </a:r>
        </a:p>
        <a:p>
          <a:pPr algn="ctr">
            <a:lnSpc>
              <a:spcPts val="800"/>
            </a:lnSpc>
          </a:pPr>
          <a:r>
            <a:rPr lang="es-MX" sz="9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Gerente Financiero </a:t>
          </a:r>
        </a:p>
      </xdr:txBody>
    </xdr:sp>
    <xdr:clientData/>
  </xdr:twoCellAnchor>
  <xdr:twoCellAnchor>
    <xdr:from>
      <xdr:col>0</xdr:col>
      <xdr:colOff>360327</xdr:colOff>
      <xdr:row>49</xdr:row>
      <xdr:rowOff>2631</xdr:rowOff>
    </xdr:from>
    <xdr:to>
      <xdr:col>0</xdr:col>
      <xdr:colOff>2439348</xdr:colOff>
      <xdr:row>51</xdr:row>
      <xdr:rowOff>44617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364137" y="9680031"/>
          <a:ext cx="2075211" cy="421081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Oscar Manuel Juarez Rosales</a:t>
          </a:r>
        </a:p>
        <a:p>
          <a:pPr algn="ctr">
            <a:lnSpc>
              <a:spcPts val="10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Contador General</a:t>
          </a:r>
        </a:p>
        <a:p>
          <a:pPr algn="ctr">
            <a:lnSpc>
              <a:spcPts val="8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N° 5975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300470</xdr:colOff>
      <xdr:row>49</xdr:row>
      <xdr:rowOff>5897</xdr:rowOff>
    </xdr:from>
    <xdr:to>
      <xdr:col>4</xdr:col>
      <xdr:colOff>989878</xdr:colOff>
      <xdr:row>51</xdr:row>
      <xdr:rowOff>1272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4613390" y="9681392"/>
          <a:ext cx="1840028" cy="37828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8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Jorge Alberto Canizales Mendoza</a:t>
          </a:r>
        </a:p>
        <a:p>
          <a:pPr algn="ctr"/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Financiero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263916</xdr:colOff>
      <xdr:row>43</xdr:row>
      <xdr:rowOff>118533</xdr:rowOff>
    </xdr:from>
    <xdr:to>
      <xdr:col>4</xdr:col>
      <xdr:colOff>982509</xdr:colOff>
      <xdr:row>45</xdr:row>
      <xdr:rowOff>145006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4576836" y="8668173"/>
          <a:ext cx="1871118" cy="394138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900">
              <a:latin typeface="Times New Roman" panose="02020603050405020304" pitchFamily="18" charset="0"/>
              <a:cs typeface="Times New Roman" panose="02020603050405020304" pitchFamily="18" charset="0"/>
            </a:rPr>
            <a:t>Juan</a:t>
          </a: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Carlos Flores Elias</a:t>
          </a:r>
        </a:p>
        <a:p>
          <a:pPr algn="ctr"/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General 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332038</xdr:colOff>
      <xdr:row>43</xdr:row>
      <xdr:rowOff>64588</xdr:rowOff>
    </xdr:from>
    <xdr:to>
      <xdr:col>0</xdr:col>
      <xdr:colOff>2537160</xdr:colOff>
      <xdr:row>44</xdr:row>
      <xdr:rowOff>173261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333943" y="8616133"/>
          <a:ext cx="2207027" cy="301078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8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Luis Roberto Gonzalez Amaya</a:t>
          </a:r>
        </a:p>
        <a:p>
          <a:pPr algn="ctr">
            <a:lnSpc>
              <a:spcPts val="11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Representante legal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fenlace-my.sharepoint.com/DOCUME~1/ADMINI~1/CONFIG~1/Temp/IM/anexo%20de%20diferencias%20en%20ingres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a041\mis%20document\Mis%20documentos\Empresas%20Auditoria%20AA1\CAF\2000\Impuestos%202000\Declaracion%20anual%202000\Fiscal%20automati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Anual%202000\calculo%20anual%20isr-ia%20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ct-fisc-08\Respaldo%20Cleiva\Mis%20documentos\Copia%20de%20CXC%20%20EBISA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ct-fisc-08\Documents%20and%20Settings\AMelara.SPPE\Configuraci&#243;n%20local\Archivos%20temporales%20de%20Internet\OLK3\margen%20de%20ventas%20sep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a042\mis%20document\WALBRIDGE%20DE%20MEXICO\2000\Auditoria%2000\PT'S\Obras%20en%20proces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ct-fisc-08\Documents%20and%20Settings\alopez\Configuraci&#243;n%20local\Archivos%20temporales%20de%20Internet\OLK93\comparativo%20molino%20sep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Auditoressm\Estela\Auditoria%20Fiscal\Col.Garcia%20Flamento\3a.Tercera\PT&#180;S\CGARCIA%20FLAMENCO%20C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ct-fisc-08\Documents%20and%20Settings\AMelara.SPPE\Configuraci&#243;n%20local\Archivos%20temporales%20de%20Internet\OLK3\MARGEN%20ENERO%202004%20CON%20COSTOS%20TRI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ct-fisc-08\Documents%20and%20Settings\AMelara.SPPE\Configuraci&#243;n%20local\Archivos%20temporales%20de%20Internet\OLK3\RENTABILIDAD%20NOVIEMBRE%20DEL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ct-fisc-08\Documents%20and%20Settings\AMelara.SPPE\Configuraci&#243;n%20local\Archivos%20temporales%20de%20Internet\OLK3\MARGEN%20DICIEMBR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ct-fisc-08\Documents%20and%20Settings\AMelara.SPPE\Configuraci&#243;n%20local\Archivos%20temporales%20de%20Internet\OLK3\MARGENES%20DE%20VENTAS%20JULIO%202004%20nuevos%20costo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ct-fisc-08\Documents%20and%20Settings\AMelara.SPPE\Configuraci&#243;n%20local\Archivos%20temporales%20de%20Internet\OLK3\RENTABILIDAD%20MARZ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ct-fisc-08\Documents%20and%20Settings\alopez\Configuraci&#243;n%20local\Archivos%20temporales%20de%20Internet\OLK93\Comparativo%20Octubre%20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Auditoressm\Sumarias%2031DIC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fenlace-my.sharepoint.com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4, IR17"/>
      <sheetName val="RETENCIONES PERMANENTES"/>
      <sheetName val="sin dependencia"/>
      <sheetName val="detalle de retenciones"/>
      <sheetName val="Hoja1"/>
      <sheetName val="cruce de saldos"/>
      <sheetName val="anexo de diferencias en ingreso"/>
    </sheetNames>
    <definedNames>
      <definedName name="per" refersTo="#¡REF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BAL"/>
      <sheetName val="RESBAL"/>
      <sheetName val="Datos"/>
      <sheetName val="Ef's"/>
      <sheetName val="Conc ISR"/>
      <sheetName val="ISR"/>
      <sheetName val="Compin Creditos"/>
      <sheetName val="Prom creditos"/>
      <sheetName val="Sist financiero"/>
      <sheetName val="Compin Deudas"/>
      <sheetName val="Prom deudas"/>
      <sheetName val="Sist fin deudas"/>
      <sheetName val="Compras"/>
      <sheetName val="IMPAC"/>
      <sheetName val="Sist fin"/>
      <sheetName val="Creditos"/>
      <sheetName val="Prom inv"/>
      <sheetName val="Deudas"/>
      <sheetName val="Resumen declar."/>
      <sheetName val="PP ISR"/>
      <sheetName val="PP IVA"/>
      <sheetName val="10 %"/>
      <sheetName val="Ant clie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-F13 RESFIS"/>
      <sheetName val="PCF13-1 OTROS"/>
      <sheetName val="PCF14 CCF"/>
      <sheetName val="PCF09-COMPIN"/>
      <sheetName val="PCF09-1 CSF-MN"/>
      <sheetName val="PCF09-2 CSF-ME"/>
      <sheetName val="PCF09-3 DSF-ME"/>
      <sheetName val="PCF09-4 DSF-MN"/>
      <sheetName val="PCF09-5 CXC-CXP ME"/>
      <sheetName val="PCF04 IA"/>
      <sheetName val="PCF04-1 TERR"/>
      <sheetName val="PCFO4-2 INV"/>
      <sheetName val="PCF11 CUFIN"/>
      <sheetName val="PCF12 PERD"/>
      <sheetName val="PCF12-1 99"/>
      <sheetName val="PCF12-2 2000"/>
      <sheetName val="PCC06 AFDPN"/>
      <sheetName val=" PCF19 CU"/>
      <sheetName val="INPC"/>
      <sheetName val="Anticipo a provee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ibos"/>
      <sheetName val="NC"/>
      <sheetName val="Facturas"/>
      <sheetName val="Clientes"/>
      <sheetName val="Reporte #1"/>
      <sheetName val="Reporte #2"/>
      <sheetName val="Reporte #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VTA"/>
      <sheetName val="Hoja1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1"/>
      <sheetName val="C-1 s1"/>
      <sheetName val="C-1 s1-1"/>
      <sheetName val="C-1 s1-1-1"/>
      <sheetName val="C-1 s1-1-2"/>
      <sheetName val="C-1 s1-1-3"/>
      <sheetName val="C-1 s1-1-4"/>
      <sheetName val="C-1 s1-1-5"/>
      <sheetName val="C-1 s1-1-6"/>
      <sheetName val="C-1 s1-1-7"/>
      <sheetName val="C-1 s1-1-8"/>
      <sheetName val="C-1 s1-1-9"/>
      <sheetName val="C-1 s1-1-10"/>
      <sheetName val="C-1 s1-1-11"/>
      <sheetName val="C-1 s1-1-12"/>
      <sheetName val="C-1 s1-1-13"/>
      <sheetName val="C-1 s1-1-14"/>
      <sheetName val="C-1 s1-1-15"/>
      <sheetName val="C-1 s1-1-16"/>
      <sheetName val="C-1 s1-1-17"/>
      <sheetName val="C-1 s1-1-18"/>
      <sheetName val="C-1 s1-1-19"/>
      <sheetName val="C-1 s1-1-20"/>
      <sheetName val="C-1 s1-1-21"/>
      <sheetName val="C-1 s1-1-22"/>
      <sheetName val="C-1 s1-1-23"/>
      <sheetName val="C-1 s1-1-24"/>
      <sheetName val="C-1 s1-1-25"/>
      <sheetName val="C-1 s1-1-26"/>
      <sheetName val="C-1 s1-1-27"/>
      <sheetName val="C-1 s1-1-28"/>
      <sheetName val="C-1 s1-1-29"/>
      <sheetName val="C-1 s1-1-30"/>
      <sheetName val="C-1 s1-1-31"/>
      <sheetName val="C-1 s1-1-32"/>
      <sheetName val="C-1 s1-1-33"/>
      <sheetName val="C-1 s1-1-34"/>
      <sheetName val="C-1 s1-1-35"/>
      <sheetName val="C-1 s1-1-36"/>
      <sheetName val="C-1 s1-1-37"/>
      <sheetName val="C-1 s1-1-38"/>
      <sheetName val="C-1 s1-1-39"/>
      <sheetName val="C-1 s1-1-40"/>
      <sheetName val="C-1 s1-1-41"/>
      <sheetName val="C-1 s2"/>
      <sheetName val="C-1 s2-1"/>
      <sheetName val="C-1 s2-2"/>
      <sheetName val="C-2"/>
      <sheetName val="C-2 s1"/>
      <sheetName val="C-3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BRAS MOLINO (3)"/>
      <sheetName val="FIBRAS MOLINO (2)"/>
      <sheetName val="FIBRAS MOLINO"/>
    </sheetNames>
    <sheetDataSet>
      <sheetData sheetId="0" refreshError="1"/>
      <sheetData sheetId="1" refreshError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de Operación mayo (2)"/>
      <sheetName val="Pla ISSS y AFP"/>
      <sheetName val="prueba planillas"/>
      <sheetName val="Gastos de Operación mayo"/>
      <sheetName val="#¡REF"/>
    </sheetNames>
    <definedNames>
      <definedName name="Periodic_rate" refersTo="#¡REF!" sheetId="2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es"/>
      <sheetName val="Hoja1"/>
      <sheetName val="Catalogo"/>
      <sheetName val="Por Pais X LINEA (2)"/>
      <sheetName val="Por Pais"/>
      <sheetName val="Hoja2"/>
      <sheetName val="Linea Producto"/>
      <sheetName val="RE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LOGO DE ARTICULOS"/>
      <sheetName val="POR LINEA DE PRODUCTO"/>
      <sheetName val="POR PAIS"/>
      <sheetName val="INMOVH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LOGO DE ARTICULOS"/>
      <sheetName val="POR PAIS"/>
      <sheetName val="POR CODIGO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logo"/>
      <sheetName val="Por Linea"/>
      <sheetName val="Por Pais"/>
      <sheetName val="Rebajas"/>
      <sheetName val="Devolucion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EVOS COSTOS"/>
      <sheetName val="catalogo"/>
      <sheetName val="rebajas"/>
      <sheetName val="POR PAIS"/>
      <sheetName val="POR LINEA 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d.terminado"/>
      <sheetName val="MAT.PRIMA PT2"/>
      <sheetName val="FIBRAS MARVIN"/>
      <sheetName val="FIBRAS MOLINO"/>
      <sheetName val="QUIMICOS"/>
      <sheetName val="BOBINAS"/>
      <sheetName val="EMPAQUE PT3"/>
      <sheetName val="BOD.REPUESTOS"/>
      <sheetName val="PROCESO FLEXIBLE"/>
      <sheetName val="PROCESO PT3"/>
      <sheetName val="EXISTENCIAS"/>
      <sheetName val="pend desp.prod.term"/>
      <sheetName val="FACTURAS PENDIENTES DE ENTREGA"/>
      <sheetName val="catalogo de articul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-1"/>
      <sheetName val="ER-1 s1"/>
      <sheetName val="EF"/>
      <sheetName val="EF-1"/>
      <sheetName val="EF-2"/>
      <sheetName val="EF-3"/>
      <sheetName val="A"/>
      <sheetName val="A-1"/>
      <sheetName val="A-1 s4"/>
      <sheetName val="B"/>
      <sheetName val="B-1"/>
      <sheetName val="B-1 s 1-1"/>
      <sheetName val="B-1 S2"/>
      <sheetName val="B-2"/>
      <sheetName val="B-2 s 1"/>
      <sheetName val="B-2 s2"/>
      <sheetName val="B-3"/>
      <sheetName val="B-4"/>
      <sheetName val="B-5"/>
      <sheetName val="C"/>
      <sheetName val="D"/>
      <sheetName val="D-1"/>
      <sheetName val="E"/>
      <sheetName val="E-1"/>
      <sheetName val="AA"/>
      <sheetName val="AA-1"/>
      <sheetName val="AA-1 s1 "/>
      <sheetName val="AA-1 s2"/>
      <sheetName val="AA-2"/>
      <sheetName val="AA-2 s1"/>
      <sheetName val="AA-2 s2"/>
      <sheetName val="AA-3"/>
      <sheetName val="BB"/>
      <sheetName val="CC"/>
      <sheetName val="CC-1"/>
      <sheetName val="10"/>
      <sheetName val="10-1"/>
      <sheetName val="20"/>
      <sheetName val="30"/>
      <sheetName val="30-1"/>
      <sheetName val="30-1S1"/>
      <sheetName val="30-1S2"/>
      <sheetName val="40"/>
      <sheetName val="50"/>
      <sheetName val="50-1"/>
      <sheetName val="100"/>
      <sheetName val="100-1"/>
      <sheetName val="Activo"/>
      <sheetName val="P y C"/>
      <sheetName val="Resul."/>
      <sheetName val="EF-4"/>
      <sheetName val="Ajuste B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9D93D-7C35-4467-8717-2DEDB5F27B47}">
  <dimension ref="A1:R66"/>
  <sheetViews>
    <sheetView showGridLines="0" tabSelected="1" topLeftCell="A34" zoomScale="110" zoomScaleNormal="110" zoomScaleSheetLayoutView="100" workbookViewId="0">
      <selection activeCell="A45" sqref="A45:XFD45"/>
    </sheetView>
  </sheetViews>
  <sheetFormatPr baseColWidth="10" defaultColWidth="10.33203125" defaultRowHeight="13.8" x14ac:dyDescent="0.25"/>
  <cols>
    <col min="1" max="1" width="52" style="12" customWidth="1"/>
    <col min="2" max="2" width="13.5546875" style="12" customWidth="1"/>
    <col min="3" max="3" width="16" style="12" customWidth="1"/>
    <col min="4" max="4" width="4.6640625" style="15" customWidth="1"/>
    <col min="5" max="5" width="16" style="12" customWidth="1"/>
    <col min="6" max="6" width="1.44140625" style="12" customWidth="1"/>
    <col min="7" max="7" width="61.5546875" style="12" customWidth="1"/>
    <col min="8" max="9" width="14" style="12" customWidth="1"/>
    <col min="10" max="10" width="4.44140625" style="15" customWidth="1"/>
    <col min="11" max="11" width="15.44140625" style="12" customWidth="1"/>
    <col min="12" max="12" width="10.33203125" style="12"/>
    <col min="13" max="13" width="13.88671875" style="2" customWidth="1"/>
    <col min="14" max="14" width="14.109375" style="13" customWidth="1"/>
    <col min="15" max="15" width="10.44140625" style="13" bestFit="1" customWidth="1"/>
    <col min="16" max="17" width="10.33203125" style="13"/>
    <col min="18" max="256" width="10.33203125" style="12"/>
    <col min="257" max="257" width="52" style="12" customWidth="1"/>
    <col min="258" max="258" width="13.5546875" style="12" customWidth="1"/>
    <col min="259" max="259" width="16" style="12" customWidth="1"/>
    <col min="260" max="260" width="4.6640625" style="12" customWidth="1"/>
    <col min="261" max="261" width="16" style="12" customWidth="1"/>
    <col min="262" max="262" width="1.44140625" style="12" customWidth="1"/>
    <col min="263" max="263" width="61.5546875" style="12" customWidth="1"/>
    <col min="264" max="265" width="14" style="12" customWidth="1"/>
    <col min="266" max="266" width="4.44140625" style="12" customWidth="1"/>
    <col min="267" max="267" width="15.44140625" style="12" customWidth="1"/>
    <col min="268" max="268" width="10.33203125" style="12"/>
    <col min="269" max="269" width="13.88671875" style="12" customWidth="1"/>
    <col min="270" max="270" width="14.109375" style="12" customWidth="1"/>
    <col min="271" max="271" width="10.44140625" style="12" bestFit="1" customWidth="1"/>
    <col min="272" max="512" width="10.33203125" style="12"/>
    <col min="513" max="513" width="52" style="12" customWidth="1"/>
    <col min="514" max="514" width="13.5546875" style="12" customWidth="1"/>
    <col min="515" max="515" width="16" style="12" customWidth="1"/>
    <col min="516" max="516" width="4.6640625" style="12" customWidth="1"/>
    <col min="517" max="517" width="16" style="12" customWidth="1"/>
    <col min="518" max="518" width="1.44140625" style="12" customWidth="1"/>
    <col min="519" max="519" width="61.5546875" style="12" customWidth="1"/>
    <col min="520" max="521" width="14" style="12" customWidth="1"/>
    <col min="522" max="522" width="4.44140625" style="12" customWidth="1"/>
    <col min="523" max="523" width="15.44140625" style="12" customWidth="1"/>
    <col min="524" max="524" width="10.33203125" style="12"/>
    <col min="525" max="525" width="13.88671875" style="12" customWidth="1"/>
    <col min="526" max="526" width="14.109375" style="12" customWidth="1"/>
    <col min="527" max="527" width="10.44140625" style="12" bestFit="1" customWidth="1"/>
    <col min="528" max="768" width="10.33203125" style="12"/>
    <col min="769" max="769" width="52" style="12" customWidth="1"/>
    <col min="770" max="770" width="13.5546875" style="12" customWidth="1"/>
    <col min="771" max="771" width="16" style="12" customWidth="1"/>
    <col min="772" max="772" width="4.6640625" style="12" customWidth="1"/>
    <col min="773" max="773" width="16" style="12" customWidth="1"/>
    <col min="774" max="774" width="1.44140625" style="12" customWidth="1"/>
    <col min="775" max="775" width="61.5546875" style="12" customWidth="1"/>
    <col min="776" max="777" width="14" style="12" customWidth="1"/>
    <col min="778" max="778" width="4.44140625" style="12" customWidth="1"/>
    <col min="779" max="779" width="15.44140625" style="12" customWidth="1"/>
    <col min="780" max="780" width="10.33203125" style="12"/>
    <col min="781" max="781" width="13.88671875" style="12" customWidth="1"/>
    <col min="782" max="782" width="14.109375" style="12" customWidth="1"/>
    <col min="783" max="783" width="10.44140625" style="12" bestFit="1" customWidth="1"/>
    <col min="784" max="1024" width="10.33203125" style="12"/>
    <col min="1025" max="1025" width="52" style="12" customWidth="1"/>
    <col min="1026" max="1026" width="13.5546875" style="12" customWidth="1"/>
    <col min="1027" max="1027" width="16" style="12" customWidth="1"/>
    <col min="1028" max="1028" width="4.6640625" style="12" customWidth="1"/>
    <col min="1029" max="1029" width="16" style="12" customWidth="1"/>
    <col min="1030" max="1030" width="1.44140625" style="12" customWidth="1"/>
    <col min="1031" max="1031" width="61.5546875" style="12" customWidth="1"/>
    <col min="1032" max="1033" width="14" style="12" customWidth="1"/>
    <col min="1034" max="1034" width="4.44140625" style="12" customWidth="1"/>
    <col min="1035" max="1035" width="15.44140625" style="12" customWidth="1"/>
    <col min="1036" max="1036" width="10.33203125" style="12"/>
    <col min="1037" max="1037" width="13.88671875" style="12" customWidth="1"/>
    <col min="1038" max="1038" width="14.109375" style="12" customWidth="1"/>
    <col min="1039" max="1039" width="10.44140625" style="12" bestFit="1" customWidth="1"/>
    <col min="1040" max="1280" width="10.33203125" style="12"/>
    <col min="1281" max="1281" width="52" style="12" customWidth="1"/>
    <col min="1282" max="1282" width="13.5546875" style="12" customWidth="1"/>
    <col min="1283" max="1283" width="16" style="12" customWidth="1"/>
    <col min="1284" max="1284" width="4.6640625" style="12" customWidth="1"/>
    <col min="1285" max="1285" width="16" style="12" customWidth="1"/>
    <col min="1286" max="1286" width="1.44140625" style="12" customWidth="1"/>
    <col min="1287" max="1287" width="61.5546875" style="12" customWidth="1"/>
    <col min="1288" max="1289" width="14" style="12" customWidth="1"/>
    <col min="1290" max="1290" width="4.44140625" style="12" customWidth="1"/>
    <col min="1291" max="1291" width="15.44140625" style="12" customWidth="1"/>
    <col min="1292" max="1292" width="10.33203125" style="12"/>
    <col min="1293" max="1293" width="13.88671875" style="12" customWidth="1"/>
    <col min="1294" max="1294" width="14.109375" style="12" customWidth="1"/>
    <col min="1295" max="1295" width="10.44140625" style="12" bestFit="1" customWidth="1"/>
    <col min="1296" max="1536" width="10.33203125" style="12"/>
    <col min="1537" max="1537" width="52" style="12" customWidth="1"/>
    <col min="1538" max="1538" width="13.5546875" style="12" customWidth="1"/>
    <col min="1539" max="1539" width="16" style="12" customWidth="1"/>
    <col min="1540" max="1540" width="4.6640625" style="12" customWidth="1"/>
    <col min="1541" max="1541" width="16" style="12" customWidth="1"/>
    <col min="1542" max="1542" width="1.44140625" style="12" customWidth="1"/>
    <col min="1543" max="1543" width="61.5546875" style="12" customWidth="1"/>
    <col min="1544" max="1545" width="14" style="12" customWidth="1"/>
    <col min="1546" max="1546" width="4.44140625" style="12" customWidth="1"/>
    <col min="1547" max="1547" width="15.44140625" style="12" customWidth="1"/>
    <col min="1548" max="1548" width="10.33203125" style="12"/>
    <col min="1549" max="1549" width="13.88671875" style="12" customWidth="1"/>
    <col min="1550" max="1550" width="14.109375" style="12" customWidth="1"/>
    <col min="1551" max="1551" width="10.44140625" style="12" bestFit="1" customWidth="1"/>
    <col min="1552" max="1792" width="10.33203125" style="12"/>
    <col min="1793" max="1793" width="52" style="12" customWidth="1"/>
    <col min="1794" max="1794" width="13.5546875" style="12" customWidth="1"/>
    <col min="1795" max="1795" width="16" style="12" customWidth="1"/>
    <col min="1796" max="1796" width="4.6640625" style="12" customWidth="1"/>
    <col min="1797" max="1797" width="16" style="12" customWidth="1"/>
    <col min="1798" max="1798" width="1.44140625" style="12" customWidth="1"/>
    <col min="1799" max="1799" width="61.5546875" style="12" customWidth="1"/>
    <col min="1800" max="1801" width="14" style="12" customWidth="1"/>
    <col min="1802" max="1802" width="4.44140625" style="12" customWidth="1"/>
    <col min="1803" max="1803" width="15.44140625" style="12" customWidth="1"/>
    <col min="1804" max="1804" width="10.33203125" style="12"/>
    <col min="1805" max="1805" width="13.88671875" style="12" customWidth="1"/>
    <col min="1806" max="1806" width="14.109375" style="12" customWidth="1"/>
    <col min="1807" max="1807" width="10.44140625" style="12" bestFit="1" customWidth="1"/>
    <col min="1808" max="2048" width="10.33203125" style="12"/>
    <col min="2049" max="2049" width="52" style="12" customWidth="1"/>
    <col min="2050" max="2050" width="13.5546875" style="12" customWidth="1"/>
    <col min="2051" max="2051" width="16" style="12" customWidth="1"/>
    <col min="2052" max="2052" width="4.6640625" style="12" customWidth="1"/>
    <col min="2053" max="2053" width="16" style="12" customWidth="1"/>
    <col min="2054" max="2054" width="1.44140625" style="12" customWidth="1"/>
    <col min="2055" max="2055" width="61.5546875" style="12" customWidth="1"/>
    <col min="2056" max="2057" width="14" style="12" customWidth="1"/>
    <col min="2058" max="2058" width="4.44140625" style="12" customWidth="1"/>
    <col min="2059" max="2059" width="15.44140625" style="12" customWidth="1"/>
    <col min="2060" max="2060" width="10.33203125" style="12"/>
    <col min="2061" max="2061" width="13.88671875" style="12" customWidth="1"/>
    <col min="2062" max="2062" width="14.109375" style="12" customWidth="1"/>
    <col min="2063" max="2063" width="10.44140625" style="12" bestFit="1" customWidth="1"/>
    <col min="2064" max="2304" width="10.33203125" style="12"/>
    <col min="2305" max="2305" width="52" style="12" customWidth="1"/>
    <col min="2306" max="2306" width="13.5546875" style="12" customWidth="1"/>
    <col min="2307" max="2307" width="16" style="12" customWidth="1"/>
    <col min="2308" max="2308" width="4.6640625" style="12" customWidth="1"/>
    <col min="2309" max="2309" width="16" style="12" customWidth="1"/>
    <col min="2310" max="2310" width="1.44140625" style="12" customWidth="1"/>
    <col min="2311" max="2311" width="61.5546875" style="12" customWidth="1"/>
    <col min="2312" max="2313" width="14" style="12" customWidth="1"/>
    <col min="2314" max="2314" width="4.44140625" style="12" customWidth="1"/>
    <col min="2315" max="2315" width="15.44140625" style="12" customWidth="1"/>
    <col min="2316" max="2316" width="10.33203125" style="12"/>
    <col min="2317" max="2317" width="13.88671875" style="12" customWidth="1"/>
    <col min="2318" max="2318" width="14.109375" style="12" customWidth="1"/>
    <col min="2319" max="2319" width="10.44140625" style="12" bestFit="1" customWidth="1"/>
    <col min="2320" max="2560" width="10.33203125" style="12"/>
    <col min="2561" max="2561" width="52" style="12" customWidth="1"/>
    <col min="2562" max="2562" width="13.5546875" style="12" customWidth="1"/>
    <col min="2563" max="2563" width="16" style="12" customWidth="1"/>
    <col min="2564" max="2564" width="4.6640625" style="12" customWidth="1"/>
    <col min="2565" max="2565" width="16" style="12" customWidth="1"/>
    <col min="2566" max="2566" width="1.44140625" style="12" customWidth="1"/>
    <col min="2567" max="2567" width="61.5546875" style="12" customWidth="1"/>
    <col min="2568" max="2569" width="14" style="12" customWidth="1"/>
    <col min="2570" max="2570" width="4.44140625" style="12" customWidth="1"/>
    <col min="2571" max="2571" width="15.44140625" style="12" customWidth="1"/>
    <col min="2572" max="2572" width="10.33203125" style="12"/>
    <col min="2573" max="2573" width="13.88671875" style="12" customWidth="1"/>
    <col min="2574" max="2574" width="14.109375" style="12" customWidth="1"/>
    <col min="2575" max="2575" width="10.44140625" style="12" bestFit="1" customWidth="1"/>
    <col min="2576" max="2816" width="10.33203125" style="12"/>
    <col min="2817" max="2817" width="52" style="12" customWidth="1"/>
    <col min="2818" max="2818" width="13.5546875" style="12" customWidth="1"/>
    <col min="2819" max="2819" width="16" style="12" customWidth="1"/>
    <col min="2820" max="2820" width="4.6640625" style="12" customWidth="1"/>
    <col min="2821" max="2821" width="16" style="12" customWidth="1"/>
    <col min="2822" max="2822" width="1.44140625" style="12" customWidth="1"/>
    <col min="2823" max="2823" width="61.5546875" style="12" customWidth="1"/>
    <col min="2824" max="2825" width="14" style="12" customWidth="1"/>
    <col min="2826" max="2826" width="4.44140625" style="12" customWidth="1"/>
    <col min="2827" max="2827" width="15.44140625" style="12" customWidth="1"/>
    <col min="2828" max="2828" width="10.33203125" style="12"/>
    <col min="2829" max="2829" width="13.88671875" style="12" customWidth="1"/>
    <col min="2830" max="2830" width="14.109375" style="12" customWidth="1"/>
    <col min="2831" max="2831" width="10.44140625" style="12" bestFit="1" customWidth="1"/>
    <col min="2832" max="3072" width="10.33203125" style="12"/>
    <col min="3073" max="3073" width="52" style="12" customWidth="1"/>
    <col min="3074" max="3074" width="13.5546875" style="12" customWidth="1"/>
    <col min="3075" max="3075" width="16" style="12" customWidth="1"/>
    <col min="3076" max="3076" width="4.6640625" style="12" customWidth="1"/>
    <col min="3077" max="3077" width="16" style="12" customWidth="1"/>
    <col min="3078" max="3078" width="1.44140625" style="12" customWidth="1"/>
    <col min="3079" max="3079" width="61.5546875" style="12" customWidth="1"/>
    <col min="3080" max="3081" width="14" style="12" customWidth="1"/>
    <col min="3082" max="3082" width="4.44140625" style="12" customWidth="1"/>
    <col min="3083" max="3083" width="15.44140625" style="12" customWidth="1"/>
    <col min="3084" max="3084" width="10.33203125" style="12"/>
    <col min="3085" max="3085" width="13.88671875" style="12" customWidth="1"/>
    <col min="3086" max="3086" width="14.109375" style="12" customWidth="1"/>
    <col min="3087" max="3087" width="10.44140625" style="12" bestFit="1" customWidth="1"/>
    <col min="3088" max="3328" width="10.33203125" style="12"/>
    <col min="3329" max="3329" width="52" style="12" customWidth="1"/>
    <col min="3330" max="3330" width="13.5546875" style="12" customWidth="1"/>
    <col min="3331" max="3331" width="16" style="12" customWidth="1"/>
    <col min="3332" max="3332" width="4.6640625" style="12" customWidth="1"/>
    <col min="3333" max="3333" width="16" style="12" customWidth="1"/>
    <col min="3334" max="3334" width="1.44140625" style="12" customWidth="1"/>
    <col min="3335" max="3335" width="61.5546875" style="12" customWidth="1"/>
    <col min="3336" max="3337" width="14" style="12" customWidth="1"/>
    <col min="3338" max="3338" width="4.44140625" style="12" customWidth="1"/>
    <col min="3339" max="3339" width="15.44140625" style="12" customWidth="1"/>
    <col min="3340" max="3340" width="10.33203125" style="12"/>
    <col min="3341" max="3341" width="13.88671875" style="12" customWidth="1"/>
    <col min="3342" max="3342" width="14.109375" style="12" customWidth="1"/>
    <col min="3343" max="3343" width="10.44140625" style="12" bestFit="1" customWidth="1"/>
    <col min="3344" max="3584" width="10.33203125" style="12"/>
    <col min="3585" max="3585" width="52" style="12" customWidth="1"/>
    <col min="3586" max="3586" width="13.5546875" style="12" customWidth="1"/>
    <col min="3587" max="3587" width="16" style="12" customWidth="1"/>
    <col min="3588" max="3588" width="4.6640625" style="12" customWidth="1"/>
    <col min="3589" max="3589" width="16" style="12" customWidth="1"/>
    <col min="3590" max="3590" width="1.44140625" style="12" customWidth="1"/>
    <col min="3591" max="3591" width="61.5546875" style="12" customWidth="1"/>
    <col min="3592" max="3593" width="14" style="12" customWidth="1"/>
    <col min="3594" max="3594" width="4.44140625" style="12" customWidth="1"/>
    <col min="3595" max="3595" width="15.44140625" style="12" customWidth="1"/>
    <col min="3596" max="3596" width="10.33203125" style="12"/>
    <col min="3597" max="3597" width="13.88671875" style="12" customWidth="1"/>
    <col min="3598" max="3598" width="14.109375" style="12" customWidth="1"/>
    <col min="3599" max="3599" width="10.44140625" style="12" bestFit="1" customWidth="1"/>
    <col min="3600" max="3840" width="10.33203125" style="12"/>
    <col min="3841" max="3841" width="52" style="12" customWidth="1"/>
    <col min="3842" max="3842" width="13.5546875" style="12" customWidth="1"/>
    <col min="3843" max="3843" width="16" style="12" customWidth="1"/>
    <col min="3844" max="3844" width="4.6640625" style="12" customWidth="1"/>
    <col min="3845" max="3845" width="16" style="12" customWidth="1"/>
    <col min="3846" max="3846" width="1.44140625" style="12" customWidth="1"/>
    <col min="3847" max="3847" width="61.5546875" style="12" customWidth="1"/>
    <col min="3848" max="3849" width="14" style="12" customWidth="1"/>
    <col min="3850" max="3850" width="4.44140625" style="12" customWidth="1"/>
    <col min="3851" max="3851" width="15.44140625" style="12" customWidth="1"/>
    <col min="3852" max="3852" width="10.33203125" style="12"/>
    <col min="3853" max="3853" width="13.88671875" style="12" customWidth="1"/>
    <col min="3854" max="3854" width="14.109375" style="12" customWidth="1"/>
    <col min="3855" max="3855" width="10.44140625" style="12" bestFit="1" customWidth="1"/>
    <col min="3856" max="4096" width="10.33203125" style="12"/>
    <col min="4097" max="4097" width="52" style="12" customWidth="1"/>
    <col min="4098" max="4098" width="13.5546875" style="12" customWidth="1"/>
    <col min="4099" max="4099" width="16" style="12" customWidth="1"/>
    <col min="4100" max="4100" width="4.6640625" style="12" customWidth="1"/>
    <col min="4101" max="4101" width="16" style="12" customWidth="1"/>
    <col min="4102" max="4102" width="1.44140625" style="12" customWidth="1"/>
    <col min="4103" max="4103" width="61.5546875" style="12" customWidth="1"/>
    <col min="4104" max="4105" width="14" style="12" customWidth="1"/>
    <col min="4106" max="4106" width="4.44140625" style="12" customWidth="1"/>
    <col min="4107" max="4107" width="15.44140625" style="12" customWidth="1"/>
    <col min="4108" max="4108" width="10.33203125" style="12"/>
    <col min="4109" max="4109" width="13.88671875" style="12" customWidth="1"/>
    <col min="4110" max="4110" width="14.109375" style="12" customWidth="1"/>
    <col min="4111" max="4111" width="10.44140625" style="12" bestFit="1" customWidth="1"/>
    <col min="4112" max="4352" width="10.33203125" style="12"/>
    <col min="4353" max="4353" width="52" style="12" customWidth="1"/>
    <col min="4354" max="4354" width="13.5546875" style="12" customWidth="1"/>
    <col min="4355" max="4355" width="16" style="12" customWidth="1"/>
    <col min="4356" max="4356" width="4.6640625" style="12" customWidth="1"/>
    <col min="4357" max="4357" width="16" style="12" customWidth="1"/>
    <col min="4358" max="4358" width="1.44140625" style="12" customWidth="1"/>
    <col min="4359" max="4359" width="61.5546875" style="12" customWidth="1"/>
    <col min="4360" max="4361" width="14" style="12" customWidth="1"/>
    <col min="4362" max="4362" width="4.44140625" style="12" customWidth="1"/>
    <col min="4363" max="4363" width="15.44140625" style="12" customWidth="1"/>
    <col min="4364" max="4364" width="10.33203125" style="12"/>
    <col min="4365" max="4365" width="13.88671875" style="12" customWidth="1"/>
    <col min="4366" max="4366" width="14.109375" style="12" customWidth="1"/>
    <col min="4367" max="4367" width="10.44140625" style="12" bestFit="1" customWidth="1"/>
    <col min="4368" max="4608" width="10.33203125" style="12"/>
    <col min="4609" max="4609" width="52" style="12" customWidth="1"/>
    <col min="4610" max="4610" width="13.5546875" style="12" customWidth="1"/>
    <col min="4611" max="4611" width="16" style="12" customWidth="1"/>
    <col min="4612" max="4612" width="4.6640625" style="12" customWidth="1"/>
    <col min="4613" max="4613" width="16" style="12" customWidth="1"/>
    <col min="4614" max="4614" width="1.44140625" style="12" customWidth="1"/>
    <col min="4615" max="4615" width="61.5546875" style="12" customWidth="1"/>
    <col min="4616" max="4617" width="14" style="12" customWidth="1"/>
    <col min="4618" max="4618" width="4.44140625" style="12" customWidth="1"/>
    <col min="4619" max="4619" width="15.44140625" style="12" customWidth="1"/>
    <col min="4620" max="4620" width="10.33203125" style="12"/>
    <col min="4621" max="4621" width="13.88671875" style="12" customWidth="1"/>
    <col min="4622" max="4622" width="14.109375" style="12" customWidth="1"/>
    <col min="4623" max="4623" width="10.44140625" style="12" bestFit="1" customWidth="1"/>
    <col min="4624" max="4864" width="10.33203125" style="12"/>
    <col min="4865" max="4865" width="52" style="12" customWidth="1"/>
    <col min="4866" max="4866" width="13.5546875" style="12" customWidth="1"/>
    <col min="4867" max="4867" width="16" style="12" customWidth="1"/>
    <col min="4868" max="4868" width="4.6640625" style="12" customWidth="1"/>
    <col min="4869" max="4869" width="16" style="12" customWidth="1"/>
    <col min="4870" max="4870" width="1.44140625" style="12" customWidth="1"/>
    <col min="4871" max="4871" width="61.5546875" style="12" customWidth="1"/>
    <col min="4872" max="4873" width="14" style="12" customWidth="1"/>
    <col min="4874" max="4874" width="4.44140625" style="12" customWidth="1"/>
    <col min="4875" max="4875" width="15.44140625" style="12" customWidth="1"/>
    <col min="4876" max="4876" width="10.33203125" style="12"/>
    <col min="4877" max="4877" width="13.88671875" style="12" customWidth="1"/>
    <col min="4878" max="4878" width="14.109375" style="12" customWidth="1"/>
    <col min="4879" max="4879" width="10.44140625" style="12" bestFit="1" customWidth="1"/>
    <col min="4880" max="5120" width="10.33203125" style="12"/>
    <col min="5121" max="5121" width="52" style="12" customWidth="1"/>
    <col min="5122" max="5122" width="13.5546875" style="12" customWidth="1"/>
    <col min="5123" max="5123" width="16" style="12" customWidth="1"/>
    <col min="5124" max="5124" width="4.6640625" style="12" customWidth="1"/>
    <col min="5125" max="5125" width="16" style="12" customWidth="1"/>
    <col min="5126" max="5126" width="1.44140625" style="12" customWidth="1"/>
    <col min="5127" max="5127" width="61.5546875" style="12" customWidth="1"/>
    <col min="5128" max="5129" width="14" style="12" customWidth="1"/>
    <col min="5130" max="5130" width="4.44140625" style="12" customWidth="1"/>
    <col min="5131" max="5131" width="15.44140625" style="12" customWidth="1"/>
    <col min="5132" max="5132" width="10.33203125" style="12"/>
    <col min="5133" max="5133" width="13.88671875" style="12" customWidth="1"/>
    <col min="5134" max="5134" width="14.109375" style="12" customWidth="1"/>
    <col min="5135" max="5135" width="10.44140625" style="12" bestFit="1" customWidth="1"/>
    <col min="5136" max="5376" width="10.33203125" style="12"/>
    <col min="5377" max="5377" width="52" style="12" customWidth="1"/>
    <col min="5378" max="5378" width="13.5546875" style="12" customWidth="1"/>
    <col min="5379" max="5379" width="16" style="12" customWidth="1"/>
    <col min="5380" max="5380" width="4.6640625" style="12" customWidth="1"/>
    <col min="5381" max="5381" width="16" style="12" customWidth="1"/>
    <col min="5382" max="5382" width="1.44140625" style="12" customWidth="1"/>
    <col min="5383" max="5383" width="61.5546875" style="12" customWidth="1"/>
    <col min="5384" max="5385" width="14" style="12" customWidth="1"/>
    <col min="5386" max="5386" width="4.44140625" style="12" customWidth="1"/>
    <col min="5387" max="5387" width="15.44140625" style="12" customWidth="1"/>
    <col min="5388" max="5388" width="10.33203125" style="12"/>
    <col min="5389" max="5389" width="13.88671875" style="12" customWidth="1"/>
    <col min="5390" max="5390" width="14.109375" style="12" customWidth="1"/>
    <col min="5391" max="5391" width="10.44140625" style="12" bestFit="1" customWidth="1"/>
    <col min="5392" max="5632" width="10.33203125" style="12"/>
    <col min="5633" max="5633" width="52" style="12" customWidth="1"/>
    <col min="5634" max="5634" width="13.5546875" style="12" customWidth="1"/>
    <col min="5635" max="5635" width="16" style="12" customWidth="1"/>
    <col min="5636" max="5636" width="4.6640625" style="12" customWidth="1"/>
    <col min="5637" max="5637" width="16" style="12" customWidth="1"/>
    <col min="5638" max="5638" width="1.44140625" style="12" customWidth="1"/>
    <col min="5639" max="5639" width="61.5546875" style="12" customWidth="1"/>
    <col min="5640" max="5641" width="14" style="12" customWidth="1"/>
    <col min="5642" max="5642" width="4.44140625" style="12" customWidth="1"/>
    <col min="5643" max="5643" width="15.44140625" style="12" customWidth="1"/>
    <col min="5644" max="5644" width="10.33203125" style="12"/>
    <col min="5645" max="5645" width="13.88671875" style="12" customWidth="1"/>
    <col min="5646" max="5646" width="14.109375" style="12" customWidth="1"/>
    <col min="5647" max="5647" width="10.44140625" style="12" bestFit="1" customWidth="1"/>
    <col min="5648" max="5888" width="10.33203125" style="12"/>
    <col min="5889" max="5889" width="52" style="12" customWidth="1"/>
    <col min="5890" max="5890" width="13.5546875" style="12" customWidth="1"/>
    <col min="5891" max="5891" width="16" style="12" customWidth="1"/>
    <col min="5892" max="5892" width="4.6640625" style="12" customWidth="1"/>
    <col min="5893" max="5893" width="16" style="12" customWidth="1"/>
    <col min="5894" max="5894" width="1.44140625" style="12" customWidth="1"/>
    <col min="5895" max="5895" width="61.5546875" style="12" customWidth="1"/>
    <col min="5896" max="5897" width="14" style="12" customWidth="1"/>
    <col min="5898" max="5898" width="4.44140625" style="12" customWidth="1"/>
    <col min="5899" max="5899" width="15.44140625" style="12" customWidth="1"/>
    <col min="5900" max="5900" width="10.33203125" style="12"/>
    <col min="5901" max="5901" width="13.88671875" style="12" customWidth="1"/>
    <col min="5902" max="5902" width="14.109375" style="12" customWidth="1"/>
    <col min="5903" max="5903" width="10.44140625" style="12" bestFit="1" customWidth="1"/>
    <col min="5904" max="6144" width="10.33203125" style="12"/>
    <col min="6145" max="6145" width="52" style="12" customWidth="1"/>
    <col min="6146" max="6146" width="13.5546875" style="12" customWidth="1"/>
    <col min="6147" max="6147" width="16" style="12" customWidth="1"/>
    <col min="6148" max="6148" width="4.6640625" style="12" customWidth="1"/>
    <col min="6149" max="6149" width="16" style="12" customWidth="1"/>
    <col min="6150" max="6150" width="1.44140625" style="12" customWidth="1"/>
    <col min="6151" max="6151" width="61.5546875" style="12" customWidth="1"/>
    <col min="6152" max="6153" width="14" style="12" customWidth="1"/>
    <col min="6154" max="6154" width="4.44140625" style="12" customWidth="1"/>
    <col min="6155" max="6155" width="15.44140625" style="12" customWidth="1"/>
    <col min="6156" max="6156" width="10.33203125" style="12"/>
    <col min="6157" max="6157" width="13.88671875" style="12" customWidth="1"/>
    <col min="6158" max="6158" width="14.109375" style="12" customWidth="1"/>
    <col min="6159" max="6159" width="10.44140625" style="12" bestFit="1" customWidth="1"/>
    <col min="6160" max="6400" width="10.33203125" style="12"/>
    <col min="6401" max="6401" width="52" style="12" customWidth="1"/>
    <col min="6402" max="6402" width="13.5546875" style="12" customWidth="1"/>
    <col min="6403" max="6403" width="16" style="12" customWidth="1"/>
    <col min="6404" max="6404" width="4.6640625" style="12" customWidth="1"/>
    <col min="6405" max="6405" width="16" style="12" customWidth="1"/>
    <col min="6406" max="6406" width="1.44140625" style="12" customWidth="1"/>
    <col min="6407" max="6407" width="61.5546875" style="12" customWidth="1"/>
    <col min="6408" max="6409" width="14" style="12" customWidth="1"/>
    <col min="6410" max="6410" width="4.44140625" style="12" customWidth="1"/>
    <col min="6411" max="6411" width="15.44140625" style="12" customWidth="1"/>
    <col min="6412" max="6412" width="10.33203125" style="12"/>
    <col min="6413" max="6413" width="13.88671875" style="12" customWidth="1"/>
    <col min="6414" max="6414" width="14.109375" style="12" customWidth="1"/>
    <col min="6415" max="6415" width="10.44140625" style="12" bestFit="1" customWidth="1"/>
    <col min="6416" max="6656" width="10.33203125" style="12"/>
    <col min="6657" max="6657" width="52" style="12" customWidth="1"/>
    <col min="6658" max="6658" width="13.5546875" style="12" customWidth="1"/>
    <col min="6659" max="6659" width="16" style="12" customWidth="1"/>
    <col min="6660" max="6660" width="4.6640625" style="12" customWidth="1"/>
    <col min="6661" max="6661" width="16" style="12" customWidth="1"/>
    <col min="6662" max="6662" width="1.44140625" style="12" customWidth="1"/>
    <col min="6663" max="6663" width="61.5546875" style="12" customWidth="1"/>
    <col min="6664" max="6665" width="14" style="12" customWidth="1"/>
    <col min="6666" max="6666" width="4.44140625" style="12" customWidth="1"/>
    <col min="6667" max="6667" width="15.44140625" style="12" customWidth="1"/>
    <col min="6668" max="6668" width="10.33203125" style="12"/>
    <col min="6669" max="6669" width="13.88671875" style="12" customWidth="1"/>
    <col min="6670" max="6670" width="14.109375" style="12" customWidth="1"/>
    <col min="6671" max="6671" width="10.44140625" style="12" bestFit="1" customWidth="1"/>
    <col min="6672" max="6912" width="10.33203125" style="12"/>
    <col min="6913" max="6913" width="52" style="12" customWidth="1"/>
    <col min="6914" max="6914" width="13.5546875" style="12" customWidth="1"/>
    <col min="6915" max="6915" width="16" style="12" customWidth="1"/>
    <col min="6916" max="6916" width="4.6640625" style="12" customWidth="1"/>
    <col min="6917" max="6917" width="16" style="12" customWidth="1"/>
    <col min="6918" max="6918" width="1.44140625" style="12" customWidth="1"/>
    <col min="6919" max="6919" width="61.5546875" style="12" customWidth="1"/>
    <col min="6920" max="6921" width="14" style="12" customWidth="1"/>
    <col min="6922" max="6922" width="4.44140625" style="12" customWidth="1"/>
    <col min="6923" max="6923" width="15.44140625" style="12" customWidth="1"/>
    <col min="6924" max="6924" width="10.33203125" style="12"/>
    <col min="6925" max="6925" width="13.88671875" style="12" customWidth="1"/>
    <col min="6926" max="6926" width="14.109375" style="12" customWidth="1"/>
    <col min="6927" max="6927" width="10.44140625" style="12" bestFit="1" customWidth="1"/>
    <col min="6928" max="7168" width="10.33203125" style="12"/>
    <col min="7169" max="7169" width="52" style="12" customWidth="1"/>
    <col min="7170" max="7170" width="13.5546875" style="12" customWidth="1"/>
    <col min="7171" max="7171" width="16" style="12" customWidth="1"/>
    <col min="7172" max="7172" width="4.6640625" style="12" customWidth="1"/>
    <col min="7173" max="7173" width="16" style="12" customWidth="1"/>
    <col min="7174" max="7174" width="1.44140625" style="12" customWidth="1"/>
    <col min="7175" max="7175" width="61.5546875" style="12" customWidth="1"/>
    <col min="7176" max="7177" width="14" style="12" customWidth="1"/>
    <col min="7178" max="7178" width="4.44140625" style="12" customWidth="1"/>
    <col min="7179" max="7179" width="15.44140625" style="12" customWidth="1"/>
    <col min="7180" max="7180" width="10.33203125" style="12"/>
    <col min="7181" max="7181" width="13.88671875" style="12" customWidth="1"/>
    <col min="7182" max="7182" width="14.109375" style="12" customWidth="1"/>
    <col min="7183" max="7183" width="10.44140625" style="12" bestFit="1" customWidth="1"/>
    <col min="7184" max="7424" width="10.33203125" style="12"/>
    <col min="7425" max="7425" width="52" style="12" customWidth="1"/>
    <col min="7426" max="7426" width="13.5546875" style="12" customWidth="1"/>
    <col min="7427" max="7427" width="16" style="12" customWidth="1"/>
    <col min="7428" max="7428" width="4.6640625" style="12" customWidth="1"/>
    <col min="7429" max="7429" width="16" style="12" customWidth="1"/>
    <col min="7430" max="7430" width="1.44140625" style="12" customWidth="1"/>
    <col min="7431" max="7431" width="61.5546875" style="12" customWidth="1"/>
    <col min="7432" max="7433" width="14" style="12" customWidth="1"/>
    <col min="7434" max="7434" width="4.44140625" style="12" customWidth="1"/>
    <col min="7435" max="7435" width="15.44140625" style="12" customWidth="1"/>
    <col min="7436" max="7436" width="10.33203125" style="12"/>
    <col min="7437" max="7437" width="13.88671875" style="12" customWidth="1"/>
    <col min="7438" max="7438" width="14.109375" style="12" customWidth="1"/>
    <col min="7439" max="7439" width="10.44140625" style="12" bestFit="1" customWidth="1"/>
    <col min="7440" max="7680" width="10.33203125" style="12"/>
    <col min="7681" max="7681" width="52" style="12" customWidth="1"/>
    <col min="7682" max="7682" width="13.5546875" style="12" customWidth="1"/>
    <col min="7683" max="7683" width="16" style="12" customWidth="1"/>
    <col min="7684" max="7684" width="4.6640625" style="12" customWidth="1"/>
    <col min="7685" max="7685" width="16" style="12" customWidth="1"/>
    <col min="7686" max="7686" width="1.44140625" style="12" customWidth="1"/>
    <col min="7687" max="7687" width="61.5546875" style="12" customWidth="1"/>
    <col min="7688" max="7689" width="14" style="12" customWidth="1"/>
    <col min="7690" max="7690" width="4.44140625" style="12" customWidth="1"/>
    <col min="7691" max="7691" width="15.44140625" style="12" customWidth="1"/>
    <col min="7692" max="7692" width="10.33203125" style="12"/>
    <col min="7693" max="7693" width="13.88671875" style="12" customWidth="1"/>
    <col min="7694" max="7694" width="14.109375" style="12" customWidth="1"/>
    <col min="7695" max="7695" width="10.44140625" style="12" bestFit="1" customWidth="1"/>
    <col min="7696" max="7936" width="10.33203125" style="12"/>
    <col min="7937" max="7937" width="52" style="12" customWidth="1"/>
    <col min="7938" max="7938" width="13.5546875" style="12" customWidth="1"/>
    <col min="7939" max="7939" width="16" style="12" customWidth="1"/>
    <col min="7940" max="7940" width="4.6640625" style="12" customWidth="1"/>
    <col min="7941" max="7941" width="16" style="12" customWidth="1"/>
    <col min="7942" max="7942" width="1.44140625" style="12" customWidth="1"/>
    <col min="7943" max="7943" width="61.5546875" style="12" customWidth="1"/>
    <col min="7944" max="7945" width="14" style="12" customWidth="1"/>
    <col min="7946" max="7946" width="4.44140625" style="12" customWidth="1"/>
    <col min="7947" max="7947" width="15.44140625" style="12" customWidth="1"/>
    <col min="7948" max="7948" width="10.33203125" style="12"/>
    <col min="7949" max="7949" width="13.88671875" style="12" customWidth="1"/>
    <col min="7950" max="7950" width="14.109375" style="12" customWidth="1"/>
    <col min="7951" max="7951" width="10.44140625" style="12" bestFit="1" customWidth="1"/>
    <col min="7952" max="8192" width="10.33203125" style="12"/>
    <col min="8193" max="8193" width="52" style="12" customWidth="1"/>
    <col min="8194" max="8194" width="13.5546875" style="12" customWidth="1"/>
    <col min="8195" max="8195" width="16" style="12" customWidth="1"/>
    <col min="8196" max="8196" width="4.6640625" style="12" customWidth="1"/>
    <col min="8197" max="8197" width="16" style="12" customWidth="1"/>
    <col min="8198" max="8198" width="1.44140625" style="12" customWidth="1"/>
    <col min="8199" max="8199" width="61.5546875" style="12" customWidth="1"/>
    <col min="8200" max="8201" width="14" style="12" customWidth="1"/>
    <col min="8202" max="8202" width="4.44140625" style="12" customWidth="1"/>
    <col min="8203" max="8203" width="15.44140625" style="12" customWidth="1"/>
    <col min="8204" max="8204" width="10.33203125" style="12"/>
    <col min="8205" max="8205" width="13.88671875" style="12" customWidth="1"/>
    <col min="8206" max="8206" width="14.109375" style="12" customWidth="1"/>
    <col min="8207" max="8207" width="10.44140625" style="12" bestFit="1" customWidth="1"/>
    <col min="8208" max="8448" width="10.33203125" style="12"/>
    <col min="8449" max="8449" width="52" style="12" customWidth="1"/>
    <col min="8450" max="8450" width="13.5546875" style="12" customWidth="1"/>
    <col min="8451" max="8451" width="16" style="12" customWidth="1"/>
    <col min="8452" max="8452" width="4.6640625" style="12" customWidth="1"/>
    <col min="8453" max="8453" width="16" style="12" customWidth="1"/>
    <col min="8454" max="8454" width="1.44140625" style="12" customWidth="1"/>
    <col min="8455" max="8455" width="61.5546875" style="12" customWidth="1"/>
    <col min="8456" max="8457" width="14" style="12" customWidth="1"/>
    <col min="8458" max="8458" width="4.44140625" style="12" customWidth="1"/>
    <col min="8459" max="8459" width="15.44140625" style="12" customWidth="1"/>
    <col min="8460" max="8460" width="10.33203125" style="12"/>
    <col min="8461" max="8461" width="13.88671875" style="12" customWidth="1"/>
    <col min="8462" max="8462" width="14.109375" style="12" customWidth="1"/>
    <col min="8463" max="8463" width="10.44140625" style="12" bestFit="1" customWidth="1"/>
    <col min="8464" max="8704" width="10.33203125" style="12"/>
    <col min="8705" max="8705" width="52" style="12" customWidth="1"/>
    <col min="8706" max="8706" width="13.5546875" style="12" customWidth="1"/>
    <col min="8707" max="8707" width="16" style="12" customWidth="1"/>
    <col min="8708" max="8708" width="4.6640625" style="12" customWidth="1"/>
    <col min="8709" max="8709" width="16" style="12" customWidth="1"/>
    <col min="8710" max="8710" width="1.44140625" style="12" customWidth="1"/>
    <col min="8711" max="8711" width="61.5546875" style="12" customWidth="1"/>
    <col min="8712" max="8713" width="14" style="12" customWidth="1"/>
    <col min="8714" max="8714" width="4.44140625" style="12" customWidth="1"/>
    <col min="8715" max="8715" width="15.44140625" style="12" customWidth="1"/>
    <col min="8716" max="8716" width="10.33203125" style="12"/>
    <col min="8717" max="8717" width="13.88671875" style="12" customWidth="1"/>
    <col min="8718" max="8718" width="14.109375" style="12" customWidth="1"/>
    <col min="8719" max="8719" width="10.44140625" style="12" bestFit="1" customWidth="1"/>
    <col min="8720" max="8960" width="10.33203125" style="12"/>
    <col min="8961" max="8961" width="52" style="12" customWidth="1"/>
    <col min="8962" max="8962" width="13.5546875" style="12" customWidth="1"/>
    <col min="8963" max="8963" width="16" style="12" customWidth="1"/>
    <col min="8964" max="8964" width="4.6640625" style="12" customWidth="1"/>
    <col min="8965" max="8965" width="16" style="12" customWidth="1"/>
    <col min="8966" max="8966" width="1.44140625" style="12" customWidth="1"/>
    <col min="8967" max="8967" width="61.5546875" style="12" customWidth="1"/>
    <col min="8968" max="8969" width="14" style="12" customWidth="1"/>
    <col min="8970" max="8970" width="4.44140625" style="12" customWidth="1"/>
    <col min="8971" max="8971" width="15.44140625" style="12" customWidth="1"/>
    <col min="8972" max="8972" width="10.33203125" style="12"/>
    <col min="8973" max="8973" width="13.88671875" style="12" customWidth="1"/>
    <col min="8974" max="8974" width="14.109375" style="12" customWidth="1"/>
    <col min="8975" max="8975" width="10.44140625" style="12" bestFit="1" customWidth="1"/>
    <col min="8976" max="9216" width="10.33203125" style="12"/>
    <col min="9217" max="9217" width="52" style="12" customWidth="1"/>
    <col min="9218" max="9218" width="13.5546875" style="12" customWidth="1"/>
    <col min="9219" max="9219" width="16" style="12" customWidth="1"/>
    <col min="9220" max="9220" width="4.6640625" style="12" customWidth="1"/>
    <col min="9221" max="9221" width="16" style="12" customWidth="1"/>
    <col min="9222" max="9222" width="1.44140625" style="12" customWidth="1"/>
    <col min="9223" max="9223" width="61.5546875" style="12" customWidth="1"/>
    <col min="9224" max="9225" width="14" style="12" customWidth="1"/>
    <col min="9226" max="9226" width="4.44140625" style="12" customWidth="1"/>
    <col min="9227" max="9227" width="15.44140625" style="12" customWidth="1"/>
    <col min="9228" max="9228" width="10.33203125" style="12"/>
    <col min="9229" max="9229" width="13.88671875" style="12" customWidth="1"/>
    <col min="9230" max="9230" width="14.109375" style="12" customWidth="1"/>
    <col min="9231" max="9231" width="10.44140625" style="12" bestFit="1" customWidth="1"/>
    <col min="9232" max="9472" width="10.33203125" style="12"/>
    <col min="9473" max="9473" width="52" style="12" customWidth="1"/>
    <col min="9474" max="9474" width="13.5546875" style="12" customWidth="1"/>
    <col min="9475" max="9475" width="16" style="12" customWidth="1"/>
    <col min="9476" max="9476" width="4.6640625" style="12" customWidth="1"/>
    <col min="9477" max="9477" width="16" style="12" customWidth="1"/>
    <col min="9478" max="9478" width="1.44140625" style="12" customWidth="1"/>
    <col min="9479" max="9479" width="61.5546875" style="12" customWidth="1"/>
    <col min="9480" max="9481" width="14" style="12" customWidth="1"/>
    <col min="9482" max="9482" width="4.44140625" style="12" customWidth="1"/>
    <col min="9483" max="9483" width="15.44140625" style="12" customWidth="1"/>
    <col min="9484" max="9484" width="10.33203125" style="12"/>
    <col min="9485" max="9485" width="13.88671875" style="12" customWidth="1"/>
    <col min="9486" max="9486" width="14.109375" style="12" customWidth="1"/>
    <col min="9487" max="9487" width="10.44140625" style="12" bestFit="1" customWidth="1"/>
    <col min="9488" max="9728" width="10.33203125" style="12"/>
    <col min="9729" max="9729" width="52" style="12" customWidth="1"/>
    <col min="9730" max="9730" width="13.5546875" style="12" customWidth="1"/>
    <col min="9731" max="9731" width="16" style="12" customWidth="1"/>
    <col min="9732" max="9732" width="4.6640625" style="12" customWidth="1"/>
    <col min="9733" max="9733" width="16" style="12" customWidth="1"/>
    <col min="9734" max="9734" width="1.44140625" style="12" customWidth="1"/>
    <col min="9735" max="9735" width="61.5546875" style="12" customWidth="1"/>
    <col min="9736" max="9737" width="14" style="12" customWidth="1"/>
    <col min="9738" max="9738" width="4.44140625" style="12" customWidth="1"/>
    <col min="9739" max="9739" width="15.44140625" style="12" customWidth="1"/>
    <col min="9740" max="9740" width="10.33203125" style="12"/>
    <col min="9741" max="9741" width="13.88671875" style="12" customWidth="1"/>
    <col min="9742" max="9742" width="14.109375" style="12" customWidth="1"/>
    <col min="9743" max="9743" width="10.44140625" style="12" bestFit="1" customWidth="1"/>
    <col min="9744" max="9984" width="10.33203125" style="12"/>
    <col min="9985" max="9985" width="52" style="12" customWidth="1"/>
    <col min="9986" max="9986" width="13.5546875" style="12" customWidth="1"/>
    <col min="9987" max="9987" width="16" style="12" customWidth="1"/>
    <col min="9988" max="9988" width="4.6640625" style="12" customWidth="1"/>
    <col min="9989" max="9989" width="16" style="12" customWidth="1"/>
    <col min="9990" max="9990" width="1.44140625" style="12" customWidth="1"/>
    <col min="9991" max="9991" width="61.5546875" style="12" customWidth="1"/>
    <col min="9992" max="9993" width="14" style="12" customWidth="1"/>
    <col min="9994" max="9994" width="4.44140625" style="12" customWidth="1"/>
    <col min="9995" max="9995" width="15.44140625" style="12" customWidth="1"/>
    <col min="9996" max="9996" width="10.33203125" style="12"/>
    <col min="9997" max="9997" width="13.88671875" style="12" customWidth="1"/>
    <col min="9998" max="9998" width="14.109375" style="12" customWidth="1"/>
    <col min="9999" max="9999" width="10.44140625" style="12" bestFit="1" customWidth="1"/>
    <col min="10000" max="10240" width="10.33203125" style="12"/>
    <col min="10241" max="10241" width="52" style="12" customWidth="1"/>
    <col min="10242" max="10242" width="13.5546875" style="12" customWidth="1"/>
    <col min="10243" max="10243" width="16" style="12" customWidth="1"/>
    <col min="10244" max="10244" width="4.6640625" style="12" customWidth="1"/>
    <col min="10245" max="10245" width="16" style="12" customWidth="1"/>
    <col min="10246" max="10246" width="1.44140625" style="12" customWidth="1"/>
    <col min="10247" max="10247" width="61.5546875" style="12" customWidth="1"/>
    <col min="10248" max="10249" width="14" style="12" customWidth="1"/>
    <col min="10250" max="10250" width="4.44140625" style="12" customWidth="1"/>
    <col min="10251" max="10251" width="15.44140625" style="12" customWidth="1"/>
    <col min="10252" max="10252" width="10.33203125" style="12"/>
    <col min="10253" max="10253" width="13.88671875" style="12" customWidth="1"/>
    <col min="10254" max="10254" width="14.109375" style="12" customWidth="1"/>
    <col min="10255" max="10255" width="10.44140625" style="12" bestFit="1" customWidth="1"/>
    <col min="10256" max="10496" width="10.33203125" style="12"/>
    <col min="10497" max="10497" width="52" style="12" customWidth="1"/>
    <col min="10498" max="10498" width="13.5546875" style="12" customWidth="1"/>
    <col min="10499" max="10499" width="16" style="12" customWidth="1"/>
    <col min="10500" max="10500" width="4.6640625" style="12" customWidth="1"/>
    <col min="10501" max="10501" width="16" style="12" customWidth="1"/>
    <col min="10502" max="10502" width="1.44140625" style="12" customWidth="1"/>
    <col min="10503" max="10503" width="61.5546875" style="12" customWidth="1"/>
    <col min="10504" max="10505" width="14" style="12" customWidth="1"/>
    <col min="10506" max="10506" width="4.44140625" style="12" customWidth="1"/>
    <col min="10507" max="10507" width="15.44140625" style="12" customWidth="1"/>
    <col min="10508" max="10508" width="10.33203125" style="12"/>
    <col min="10509" max="10509" width="13.88671875" style="12" customWidth="1"/>
    <col min="10510" max="10510" width="14.109375" style="12" customWidth="1"/>
    <col min="10511" max="10511" width="10.44140625" style="12" bestFit="1" customWidth="1"/>
    <col min="10512" max="10752" width="10.33203125" style="12"/>
    <col min="10753" max="10753" width="52" style="12" customWidth="1"/>
    <col min="10754" max="10754" width="13.5546875" style="12" customWidth="1"/>
    <col min="10755" max="10755" width="16" style="12" customWidth="1"/>
    <col min="10756" max="10756" width="4.6640625" style="12" customWidth="1"/>
    <col min="10757" max="10757" width="16" style="12" customWidth="1"/>
    <col min="10758" max="10758" width="1.44140625" style="12" customWidth="1"/>
    <col min="10759" max="10759" width="61.5546875" style="12" customWidth="1"/>
    <col min="10760" max="10761" width="14" style="12" customWidth="1"/>
    <col min="10762" max="10762" width="4.44140625" style="12" customWidth="1"/>
    <col min="10763" max="10763" width="15.44140625" style="12" customWidth="1"/>
    <col min="10764" max="10764" width="10.33203125" style="12"/>
    <col min="10765" max="10765" width="13.88671875" style="12" customWidth="1"/>
    <col min="10766" max="10766" width="14.109375" style="12" customWidth="1"/>
    <col min="10767" max="10767" width="10.44140625" style="12" bestFit="1" customWidth="1"/>
    <col min="10768" max="11008" width="10.33203125" style="12"/>
    <col min="11009" max="11009" width="52" style="12" customWidth="1"/>
    <col min="11010" max="11010" width="13.5546875" style="12" customWidth="1"/>
    <col min="11011" max="11011" width="16" style="12" customWidth="1"/>
    <col min="11012" max="11012" width="4.6640625" style="12" customWidth="1"/>
    <col min="11013" max="11013" width="16" style="12" customWidth="1"/>
    <col min="11014" max="11014" width="1.44140625" style="12" customWidth="1"/>
    <col min="11015" max="11015" width="61.5546875" style="12" customWidth="1"/>
    <col min="11016" max="11017" width="14" style="12" customWidth="1"/>
    <col min="11018" max="11018" width="4.44140625" style="12" customWidth="1"/>
    <col min="11019" max="11019" width="15.44140625" style="12" customWidth="1"/>
    <col min="11020" max="11020" width="10.33203125" style="12"/>
    <col min="11021" max="11021" width="13.88671875" style="12" customWidth="1"/>
    <col min="11022" max="11022" width="14.109375" style="12" customWidth="1"/>
    <col min="11023" max="11023" width="10.44140625" style="12" bestFit="1" customWidth="1"/>
    <col min="11024" max="11264" width="10.33203125" style="12"/>
    <col min="11265" max="11265" width="52" style="12" customWidth="1"/>
    <col min="11266" max="11266" width="13.5546875" style="12" customWidth="1"/>
    <col min="11267" max="11267" width="16" style="12" customWidth="1"/>
    <col min="11268" max="11268" width="4.6640625" style="12" customWidth="1"/>
    <col min="11269" max="11269" width="16" style="12" customWidth="1"/>
    <col min="11270" max="11270" width="1.44140625" style="12" customWidth="1"/>
    <col min="11271" max="11271" width="61.5546875" style="12" customWidth="1"/>
    <col min="11272" max="11273" width="14" style="12" customWidth="1"/>
    <col min="11274" max="11274" width="4.44140625" style="12" customWidth="1"/>
    <col min="11275" max="11275" width="15.44140625" style="12" customWidth="1"/>
    <col min="11276" max="11276" width="10.33203125" style="12"/>
    <col min="11277" max="11277" width="13.88671875" style="12" customWidth="1"/>
    <col min="11278" max="11278" width="14.109375" style="12" customWidth="1"/>
    <col min="11279" max="11279" width="10.44140625" style="12" bestFit="1" customWidth="1"/>
    <col min="11280" max="11520" width="10.33203125" style="12"/>
    <col min="11521" max="11521" width="52" style="12" customWidth="1"/>
    <col min="11522" max="11522" width="13.5546875" style="12" customWidth="1"/>
    <col min="11523" max="11523" width="16" style="12" customWidth="1"/>
    <col min="11524" max="11524" width="4.6640625" style="12" customWidth="1"/>
    <col min="11525" max="11525" width="16" style="12" customWidth="1"/>
    <col min="11526" max="11526" width="1.44140625" style="12" customWidth="1"/>
    <col min="11527" max="11527" width="61.5546875" style="12" customWidth="1"/>
    <col min="11528" max="11529" width="14" style="12" customWidth="1"/>
    <col min="11530" max="11530" width="4.44140625" style="12" customWidth="1"/>
    <col min="11531" max="11531" width="15.44140625" style="12" customWidth="1"/>
    <col min="11532" max="11532" width="10.33203125" style="12"/>
    <col min="11533" max="11533" width="13.88671875" style="12" customWidth="1"/>
    <col min="11534" max="11534" width="14.109375" style="12" customWidth="1"/>
    <col min="11535" max="11535" width="10.44140625" style="12" bestFit="1" customWidth="1"/>
    <col min="11536" max="11776" width="10.33203125" style="12"/>
    <col min="11777" max="11777" width="52" style="12" customWidth="1"/>
    <col min="11778" max="11778" width="13.5546875" style="12" customWidth="1"/>
    <col min="11779" max="11779" width="16" style="12" customWidth="1"/>
    <col min="11780" max="11780" width="4.6640625" style="12" customWidth="1"/>
    <col min="11781" max="11781" width="16" style="12" customWidth="1"/>
    <col min="11782" max="11782" width="1.44140625" style="12" customWidth="1"/>
    <col min="11783" max="11783" width="61.5546875" style="12" customWidth="1"/>
    <col min="11784" max="11785" width="14" style="12" customWidth="1"/>
    <col min="11786" max="11786" width="4.44140625" style="12" customWidth="1"/>
    <col min="11787" max="11787" width="15.44140625" style="12" customWidth="1"/>
    <col min="11788" max="11788" width="10.33203125" style="12"/>
    <col min="11789" max="11789" width="13.88671875" style="12" customWidth="1"/>
    <col min="11790" max="11790" width="14.109375" style="12" customWidth="1"/>
    <col min="11791" max="11791" width="10.44140625" style="12" bestFit="1" customWidth="1"/>
    <col min="11792" max="12032" width="10.33203125" style="12"/>
    <col min="12033" max="12033" width="52" style="12" customWidth="1"/>
    <col min="12034" max="12034" width="13.5546875" style="12" customWidth="1"/>
    <col min="12035" max="12035" width="16" style="12" customWidth="1"/>
    <col min="12036" max="12036" width="4.6640625" style="12" customWidth="1"/>
    <col min="12037" max="12037" width="16" style="12" customWidth="1"/>
    <col min="12038" max="12038" width="1.44140625" style="12" customWidth="1"/>
    <col min="12039" max="12039" width="61.5546875" style="12" customWidth="1"/>
    <col min="12040" max="12041" width="14" style="12" customWidth="1"/>
    <col min="12042" max="12042" width="4.44140625" style="12" customWidth="1"/>
    <col min="12043" max="12043" width="15.44140625" style="12" customWidth="1"/>
    <col min="12044" max="12044" width="10.33203125" style="12"/>
    <col min="12045" max="12045" width="13.88671875" style="12" customWidth="1"/>
    <col min="12046" max="12046" width="14.109375" style="12" customWidth="1"/>
    <col min="12047" max="12047" width="10.44140625" style="12" bestFit="1" customWidth="1"/>
    <col min="12048" max="12288" width="10.33203125" style="12"/>
    <col min="12289" max="12289" width="52" style="12" customWidth="1"/>
    <col min="12290" max="12290" width="13.5546875" style="12" customWidth="1"/>
    <col min="12291" max="12291" width="16" style="12" customWidth="1"/>
    <col min="12292" max="12292" width="4.6640625" style="12" customWidth="1"/>
    <col min="12293" max="12293" width="16" style="12" customWidth="1"/>
    <col min="12294" max="12294" width="1.44140625" style="12" customWidth="1"/>
    <col min="12295" max="12295" width="61.5546875" style="12" customWidth="1"/>
    <col min="12296" max="12297" width="14" style="12" customWidth="1"/>
    <col min="12298" max="12298" width="4.44140625" style="12" customWidth="1"/>
    <col min="12299" max="12299" width="15.44140625" style="12" customWidth="1"/>
    <col min="12300" max="12300" width="10.33203125" style="12"/>
    <col min="12301" max="12301" width="13.88671875" style="12" customWidth="1"/>
    <col min="12302" max="12302" width="14.109375" style="12" customWidth="1"/>
    <col min="12303" max="12303" width="10.44140625" style="12" bestFit="1" customWidth="1"/>
    <col min="12304" max="12544" width="10.33203125" style="12"/>
    <col min="12545" max="12545" width="52" style="12" customWidth="1"/>
    <col min="12546" max="12546" width="13.5546875" style="12" customWidth="1"/>
    <col min="12547" max="12547" width="16" style="12" customWidth="1"/>
    <col min="12548" max="12548" width="4.6640625" style="12" customWidth="1"/>
    <col min="12549" max="12549" width="16" style="12" customWidth="1"/>
    <col min="12550" max="12550" width="1.44140625" style="12" customWidth="1"/>
    <col min="12551" max="12551" width="61.5546875" style="12" customWidth="1"/>
    <col min="12552" max="12553" width="14" style="12" customWidth="1"/>
    <col min="12554" max="12554" width="4.44140625" style="12" customWidth="1"/>
    <col min="12555" max="12555" width="15.44140625" style="12" customWidth="1"/>
    <col min="12556" max="12556" width="10.33203125" style="12"/>
    <col min="12557" max="12557" width="13.88671875" style="12" customWidth="1"/>
    <col min="12558" max="12558" width="14.109375" style="12" customWidth="1"/>
    <col min="12559" max="12559" width="10.44140625" style="12" bestFit="1" customWidth="1"/>
    <col min="12560" max="12800" width="10.33203125" style="12"/>
    <col min="12801" max="12801" width="52" style="12" customWidth="1"/>
    <col min="12802" max="12802" width="13.5546875" style="12" customWidth="1"/>
    <col min="12803" max="12803" width="16" style="12" customWidth="1"/>
    <col min="12804" max="12804" width="4.6640625" style="12" customWidth="1"/>
    <col min="12805" max="12805" width="16" style="12" customWidth="1"/>
    <col min="12806" max="12806" width="1.44140625" style="12" customWidth="1"/>
    <col min="12807" max="12807" width="61.5546875" style="12" customWidth="1"/>
    <col min="12808" max="12809" width="14" style="12" customWidth="1"/>
    <col min="12810" max="12810" width="4.44140625" style="12" customWidth="1"/>
    <col min="12811" max="12811" width="15.44140625" style="12" customWidth="1"/>
    <col min="12812" max="12812" width="10.33203125" style="12"/>
    <col min="12813" max="12813" width="13.88671875" style="12" customWidth="1"/>
    <col min="12814" max="12814" width="14.109375" style="12" customWidth="1"/>
    <col min="12815" max="12815" width="10.44140625" style="12" bestFit="1" customWidth="1"/>
    <col min="12816" max="13056" width="10.33203125" style="12"/>
    <col min="13057" max="13057" width="52" style="12" customWidth="1"/>
    <col min="13058" max="13058" width="13.5546875" style="12" customWidth="1"/>
    <col min="13059" max="13059" width="16" style="12" customWidth="1"/>
    <col min="13060" max="13060" width="4.6640625" style="12" customWidth="1"/>
    <col min="13061" max="13061" width="16" style="12" customWidth="1"/>
    <col min="13062" max="13062" width="1.44140625" style="12" customWidth="1"/>
    <col min="13063" max="13063" width="61.5546875" style="12" customWidth="1"/>
    <col min="13064" max="13065" width="14" style="12" customWidth="1"/>
    <col min="13066" max="13066" width="4.44140625" style="12" customWidth="1"/>
    <col min="13067" max="13067" width="15.44140625" style="12" customWidth="1"/>
    <col min="13068" max="13068" width="10.33203125" style="12"/>
    <col min="13069" max="13069" width="13.88671875" style="12" customWidth="1"/>
    <col min="13070" max="13070" width="14.109375" style="12" customWidth="1"/>
    <col min="13071" max="13071" width="10.44140625" style="12" bestFit="1" customWidth="1"/>
    <col min="13072" max="13312" width="10.33203125" style="12"/>
    <col min="13313" max="13313" width="52" style="12" customWidth="1"/>
    <col min="13314" max="13314" width="13.5546875" style="12" customWidth="1"/>
    <col min="13315" max="13315" width="16" style="12" customWidth="1"/>
    <col min="13316" max="13316" width="4.6640625" style="12" customWidth="1"/>
    <col min="13317" max="13317" width="16" style="12" customWidth="1"/>
    <col min="13318" max="13318" width="1.44140625" style="12" customWidth="1"/>
    <col min="13319" max="13319" width="61.5546875" style="12" customWidth="1"/>
    <col min="13320" max="13321" width="14" style="12" customWidth="1"/>
    <col min="13322" max="13322" width="4.44140625" style="12" customWidth="1"/>
    <col min="13323" max="13323" width="15.44140625" style="12" customWidth="1"/>
    <col min="13324" max="13324" width="10.33203125" style="12"/>
    <col min="13325" max="13325" width="13.88671875" style="12" customWidth="1"/>
    <col min="13326" max="13326" width="14.109375" style="12" customWidth="1"/>
    <col min="13327" max="13327" width="10.44140625" style="12" bestFit="1" customWidth="1"/>
    <col min="13328" max="13568" width="10.33203125" style="12"/>
    <col min="13569" max="13569" width="52" style="12" customWidth="1"/>
    <col min="13570" max="13570" width="13.5546875" style="12" customWidth="1"/>
    <col min="13571" max="13571" width="16" style="12" customWidth="1"/>
    <col min="13572" max="13572" width="4.6640625" style="12" customWidth="1"/>
    <col min="13573" max="13573" width="16" style="12" customWidth="1"/>
    <col min="13574" max="13574" width="1.44140625" style="12" customWidth="1"/>
    <col min="13575" max="13575" width="61.5546875" style="12" customWidth="1"/>
    <col min="13576" max="13577" width="14" style="12" customWidth="1"/>
    <col min="13578" max="13578" width="4.44140625" style="12" customWidth="1"/>
    <col min="13579" max="13579" width="15.44140625" style="12" customWidth="1"/>
    <col min="13580" max="13580" width="10.33203125" style="12"/>
    <col min="13581" max="13581" width="13.88671875" style="12" customWidth="1"/>
    <col min="13582" max="13582" width="14.109375" style="12" customWidth="1"/>
    <col min="13583" max="13583" width="10.44140625" style="12" bestFit="1" customWidth="1"/>
    <col min="13584" max="13824" width="10.33203125" style="12"/>
    <col min="13825" max="13825" width="52" style="12" customWidth="1"/>
    <col min="13826" max="13826" width="13.5546875" style="12" customWidth="1"/>
    <col min="13827" max="13827" width="16" style="12" customWidth="1"/>
    <col min="13828" max="13828" width="4.6640625" style="12" customWidth="1"/>
    <col min="13829" max="13829" width="16" style="12" customWidth="1"/>
    <col min="13830" max="13830" width="1.44140625" style="12" customWidth="1"/>
    <col min="13831" max="13831" width="61.5546875" style="12" customWidth="1"/>
    <col min="13832" max="13833" width="14" style="12" customWidth="1"/>
    <col min="13834" max="13834" width="4.44140625" style="12" customWidth="1"/>
    <col min="13835" max="13835" width="15.44140625" style="12" customWidth="1"/>
    <col min="13836" max="13836" width="10.33203125" style="12"/>
    <col min="13837" max="13837" width="13.88671875" style="12" customWidth="1"/>
    <col min="13838" max="13838" width="14.109375" style="12" customWidth="1"/>
    <col min="13839" max="13839" width="10.44140625" style="12" bestFit="1" customWidth="1"/>
    <col min="13840" max="14080" width="10.33203125" style="12"/>
    <col min="14081" max="14081" width="52" style="12" customWidth="1"/>
    <col min="14082" max="14082" width="13.5546875" style="12" customWidth="1"/>
    <col min="14083" max="14083" width="16" style="12" customWidth="1"/>
    <col min="14084" max="14084" width="4.6640625" style="12" customWidth="1"/>
    <col min="14085" max="14085" width="16" style="12" customWidth="1"/>
    <col min="14086" max="14086" width="1.44140625" style="12" customWidth="1"/>
    <col min="14087" max="14087" width="61.5546875" style="12" customWidth="1"/>
    <col min="14088" max="14089" width="14" style="12" customWidth="1"/>
    <col min="14090" max="14090" width="4.44140625" style="12" customWidth="1"/>
    <col min="14091" max="14091" width="15.44140625" style="12" customWidth="1"/>
    <col min="14092" max="14092" width="10.33203125" style="12"/>
    <col min="14093" max="14093" width="13.88671875" style="12" customWidth="1"/>
    <col min="14094" max="14094" width="14.109375" style="12" customWidth="1"/>
    <col min="14095" max="14095" width="10.44140625" style="12" bestFit="1" customWidth="1"/>
    <col min="14096" max="14336" width="10.33203125" style="12"/>
    <col min="14337" max="14337" width="52" style="12" customWidth="1"/>
    <col min="14338" max="14338" width="13.5546875" style="12" customWidth="1"/>
    <col min="14339" max="14339" width="16" style="12" customWidth="1"/>
    <col min="14340" max="14340" width="4.6640625" style="12" customWidth="1"/>
    <col min="14341" max="14341" width="16" style="12" customWidth="1"/>
    <col min="14342" max="14342" width="1.44140625" style="12" customWidth="1"/>
    <col min="14343" max="14343" width="61.5546875" style="12" customWidth="1"/>
    <col min="14344" max="14345" width="14" style="12" customWidth="1"/>
    <col min="14346" max="14346" width="4.44140625" style="12" customWidth="1"/>
    <col min="14347" max="14347" width="15.44140625" style="12" customWidth="1"/>
    <col min="14348" max="14348" width="10.33203125" style="12"/>
    <col min="14349" max="14349" width="13.88671875" style="12" customWidth="1"/>
    <col min="14350" max="14350" width="14.109375" style="12" customWidth="1"/>
    <col min="14351" max="14351" width="10.44140625" style="12" bestFit="1" customWidth="1"/>
    <col min="14352" max="14592" width="10.33203125" style="12"/>
    <col min="14593" max="14593" width="52" style="12" customWidth="1"/>
    <col min="14594" max="14594" width="13.5546875" style="12" customWidth="1"/>
    <col min="14595" max="14595" width="16" style="12" customWidth="1"/>
    <col min="14596" max="14596" width="4.6640625" style="12" customWidth="1"/>
    <col min="14597" max="14597" width="16" style="12" customWidth="1"/>
    <col min="14598" max="14598" width="1.44140625" style="12" customWidth="1"/>
    <col min="14599" max="14599" width="61.5546875" style="12" customWidth="1"/>
    <col min="14600" max="14601" width="14" style="12" customWidth="1"/>
    <col min="14602" max="14602" width="4.44140625" style="12" customWidth="1"/>
    <col min="14603" max="14603" width="15.44140625" style="12" customWidth="1"/>
    <col min="14604" max="14604" width="10.33203125" style="12"/>
    <col min="14605" max="14605" width="13.88671875" style="12" customWidth="1"/>
    <col min="14606" max="14606" width="14.109375" style="12" customWidth="1"/>
    <col min="14607" max="14607" width="10.44140625" style="12" bestFit="1" customWidth="1"/>
    <col min="14608" max="14848" width="10.33203125" style="12"/>
    <col min="14849" max="14849" width="52" style="12" customWidth="1"/>
    <col min="14850" max="14850" width="13.5546875" style="12" customWidth="1"/>
    <col min="14851" max="14851" width="16" style="12" customWidth="1"/>
    <col min="14852" max="14852" width="4.6640625" style="12" customWidth="1"/>
    <col min="14853" max="14853" width="16" style="12" customWidth="1"/>
    <col min="14854" max="14854" width="1.44140625" style="12" customWidth="1"/>
    <col min="14855" max="14855" width="61.5546875" style="12" customWidth="1"/>
    <col min="14856" max="14857" width="14" style="12" customWidth="1"/>
    <col min="14858" max="14858" width="4.44140625" style="12" customWidth="1"/>
    <col min="14859" max="14859" width="15.44140625" style="12" customWidth="1"/>
    <col min="14860" max="14860" width="10.33203125" style="12"/>
    <col min="14861" max="14861" width="13.88671875" style="12" customWidth="1"/>
    <col min="14862" max="14862" width="14.109375" style="12" customWidth="1"/>
    <col min="14863" max="14863" width="10.44140625" style="12" bestFit="1" customWidth="1"/>
    <col min="14864" max="15104" width="10.33203125" style="12"/>
    <col min="15105" max="15105" width="52" style="12" customWidth="1"/>
    <col min="15106" max="15106" width="13.5546875" style="12" customWidth="1"/>
    <col min="15107" max="15107" width="16" style="12" customWidth="1"/>
    <col min="15108" max="15108" width="4.6640625" style="12" customWidth="1"/>
    <col min="15109" max="15109" width="16" style="12" customWidth="1"/>
    <col min="15110" max="15110" width="1.44140625" style="12" customWidth="1"/>
    <col min="15111" max="15111" width="61.5546875" style="12" customWidth="1"/>
    <col min="15112" max="15113" width="14" style="12" customWidth="1"/>
    <col min="15114" max="15114" width="4.44140625" style="12" customWidth="1"/>
    <col min="15115" max="15115" width="15.44140625" style="12" customWidth="1"/>
    <col min="15116" max="15116" width="10.33203125" style="12"/>
    <col min="15117" max="15117" width="13.88671875" style="12" customWidth="1"/>
    <col min="15118" max="15118" width="14.109375" style="12" customWidth="1"/>
    <col min="15119" max="15119" width="10.44140625" style="12" bestFit="1" customWidth="1"/>
    <col min="15120" max="15360" width="10.33203125" style="12"/>
    <col min="15361" max="15361" width="52" style="12" customWidth="1"/>
    <col min="15362" max="15362" width="13.5546875" style="12" customWidth="1"/>
    <col min="15363" max="15363" width="16" style="12" customWidth="1"/>
    <col min="15364" max="15364" width="4.6640625" style="12" customWidth="1"/>
    <col min="15365" max="15365" width="16" style="12" customWidth="1"/>
    <col min="15366" max="15366" width="1.44140625" style="12" customWidth="1"/>
    <col min="15367" max="15367" width="61.5546875" style="12" customWidth="1"/>
    <col min="15368" max="15369" width="14" style="12" customWidth="1"/>
    <col min="15370" max="15370" width="4.44140625" style="12" customWidth="1"/>
    <col min="15371" max="15371" width="15.44140625" style="12" customWidth="1"/>
    <col min="15372" max="15372" width="10.33203125" style="12"/>
    <col min="15373" max="15373" width="13.88671875" style="12" customWidth="1"/>
    <col min="15374" max="15374" width="14.109375" style="12" customWidth="1"/>
    <col min="15375" max="15375" width="10.44140625" style="12" bestFit="1" customWidth="1"/>
    <col min="15376" max="15616" width="10.33203125" style="12"/>
    <col min="15617" max="15617" width="52" style="12" customWidth="1"/>
    <col min="15618" max="15618" width="13.5546875" style="12" customWidth="1"/>
    <col min="15619" max="15619" width="16" style="12" customWidth="1"/>
    <col min="15620" max="15620" width="4.6640625" style="12" customWidth="1"/>
    <col min="15621" max="15621" width="16" style="12" customWidth="1"/>
    <col min="15622" max="15622" width="1.44140625" style="12" customWidth="1"/>
    <col min="15623" max="15623" width="61.5546875" style="12" customWidth="1"/>
    <col min="15624" max="15625" width="14" style="12" customWidth="1"/>
    <col min="15626" max="15626" width="4.44140625" style="12" customWidth="1"/>
    <col min="15627" max="15627" width="15.44140625" style="12" customWidth="1"/>
    <col min="15628" max="15628" width="10.33203125" style="12"/>
    <col min="15629" max="15629" width="13.88671875" style="12" customWidth="1"/>
    <col min="15630" max="15630" width="14.109375" style="12" customWidth="1"/>
    <col min="15631" max="15631" width="10.44140625" style="12" bestFit="1" customWidth="1"/>
    <col min="15632" max="15872" width="10.33203125" style="12"/>
    <col min="15873" max="15873" width="52" style="12" customWidth="1"/>
    <col min="15874" max="15874" width="13.5546875" style="12" customWidth="1"/>
    <col min="15875" max="15875" width="16" style="12" customWidth="1"/>
    <col min="15876" max="15876" width="4.6640625" style="12" customWidth="1"/>
    <col min="15877" max="15877" width="16" style="12" customWidth="1"/>
    <col min="15878" max="15878" width="1.44140625" style="12" customWidth="1"/>
    <col min="15879" max="15879" width="61.5546875" style="12" customWidth="1"/>
    <col min="15880" max="15881" width="14" style="12" customWidth="1"/>
    <col min="15882" max="15882" width="4.44140625" style="12" customWidth="1"/>
    <col min="15883" max="15883" width="15.44140625" style="12" customWidth="1"/>
    <col min="15884" max="15884" width="10.33203125" style="12"/>
    <col min="15885" max="15885" width="13.88671875" style="12" customWidth="1"/>
    <col min="15886" max="15886" width="14.109375" style="12" customWidth="1"/>
    <col min="15887" max="15887" width="10.44140625" style="12" bestFit="1" customWidth="1"/>
    <col min="15888" max="16128" width="10.33203125" style="12"/>
    <col min="16129" max="16129" width="52" style="12" customWidth="1"/>
    <col min="16130" max="16130" width="13.5546875" style="12" customWidth="1"/>
    <col min="16131" max="16131" width="16" style="12" customWidth="1"/>
    <col min="16132" max="16132" width="4.6640625" style="12" customWidth="1"/>
    <col min="16133" max="16133" width="16" style="12" customWidth="1"/>
    <col min="16134" max="16134" width="1.44140625" style="12" customWidth="1"/>
    <col min="16135" max="16135" width="61.5546875" style="12" customWidth="1"/>
    <col min="16136" max="16137" width="14" style="12" customWidth="1"/>
    <col min="16138" max="16138" width="4.44140625" style="12" customWidth="1"/>
    <col min="16139" max="16139" width="15.44140625" style="12" customWidth="1"/>
    <col min="16140" max="16140" width="10.33203125" style="12"/>
    <col min="16141" max="16141" width="13.88671875" style="12" customWidth="1"/>
    <col min="16142" max="16142" width="14.109375" style="12" customWidth="1"/>
    <col min="16143" max="16143" width="10.44140625" style="12" bestFit="1" customWidth="1"/>
    <col min="16144" max="16384" width="10.33203125" style="12"/>
  </cols>
  <sheetData>
    <row r="1" spans="1:18" s="1" customFormat="1" ht="14.25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M1" s="2"/>
      <c r="N1" s="3"/>
      <c r="O1" s="3"/>
      <c r="P1" s="3"/>
      <c r="Q1" s="3"/>
    </row>
    <row r="2" spans="1:18" s="1" customFormat="1" ht="15.7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M2" s="2"/>
      <c r="N2" s="3"/>
      <c r="O2" s="3"/>
      <c r="P2" s="3"/>
      <c r="Q2" s="3"/>
    </row>
    <row r="3" spans="1:18" s="1" customFormat="1" ht="15.75" customHeight="1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M3" s="2"/>
      <c r="N3" s="3"/>
      <c r="O3" s="3"/>
      <c r="P3" s="3"/>
      <c r="Q3" s="3"/>
    </row>
    <row r="4" spans="1:18" s="1" customFormat="1" ht="14.25" customHeight="1" x14ac:dyDescent="0.25">
      <c r="A4" s="97" t="s">
        <v>3</v>
      </c>
      <c r="B4" s="97"/>
      <c r="C4" s="97"/>
      <c r="D4" s="97"/>
      <c r="E4" s="97" t="s">
        <v>4</v>
      </c>
      <c r="F4" s="97"/>
      <c r="G4" s="97"/>
      <c r="H4" s="97"/>
      <c r="I4" s="97"/>
      <c r="J4" s="97"/>
      <c r="K4" s="97"/>
      <c r="M4" s="2"/>
      <c r="N4" s="3"/>
      <c r="O4" s="3"/>
      <c r="P4" s="3"/>
      <c r="Q4" s="3"/>
    </row>
    <row r="5" spans="1:18" s="1" customFormat="1" ht="20.399999999999999" x14ac:dyDescent="0.25">
      <c r="A5" s="96" t="s">
        <v>5</v>
      </c>
      <c r="B5" s="98"/>
      <c r="C5" s="98"/>
      <c r="D5" s="98"/>
      <c r="E5" s="98"/>
      <c r="F5" s="98"/>
      <c r="G5" s="98"/>
      <c r="H5" s="98"/>
      <c r="I5" s="98"/>
      <c r="J5" s="98"/>
      <c r="K5" s="98"/>
      <c r="M5" s="2"/>
      <c r="N5" s="3"/>
      <c r="O5" s="3"/>
      <c r="P5" s="3"/>
      <c r="Q5" s="3"/>
    </row>
    <row r="6" spans="1:18" ht="16.8" x14ac:dyDescent="0.25">
      <c r="A6" s="4"/>
      <c r="B6" s="5"/>
      <c r="C6" s="6"/>
      <c r="D6" s="7"/>
      <c r="E6" s="4"/>
      <c r="F6" s="4"/>
      <c r="G6" s="8"/>
      <c r="H6" s="9"/>
      <c r="I6" s="10"/>
      <c r="J6" s="11"/>
      <c r="K6" s="10"/>
    </row>
    <row r="7" spans="1:18" ht="17.25" customHeight="1" x14ac:dyDescent="0.35">
      <c r="A7" s="14" t="s">
        <v>6</v>
      </c>
      <c r="F7" s="16"/>
      <c r="G7" s="14" t="s">
        <v>7</v>
      </c>
      <c r="H7" s="17"/>
      <c r="I7" s="1"/>
      <c r="J7" s="18"/>
      <c r="K7" s="3"/>
    </row>
    <row r="8" spans="1:18" ht="15" customHeight="1" x14ac:dyDescent="0.3">
      <c r="A8" s="14" t="s">
        <v>8</v>
      </c>
      <c r="B8" s="19"/>
      <c r="C8" s="19"/>
      <c r="D8" s="20" t="s">
        <v>9</v>
      </c>
      <c r="E8" s="19">
        <f>SUM(C9:C25)</f>
        <v>35931652.25999999</v>
      </c>
      <c r="F8" s="21"/>
      <c r="G8" s="14" t="s">
        <v>10</v>
      </c>
      <c r="H8" s="22"/>
      <c r="I8" s="19"/>
      <c r="J8" s="20" t="s">
        <v>9</v>
      </c>
      <c r="K8" s="19">
        <f>SUM(I9:I21)</f>
        <v>17660923.190000001</v>
      </c>
    </row>
    <row r="9" spans="1:18" ht="15" customHeight="1" x14ac:dyDescent="0.25">
      <c r="A9" s="8" t="s">
        <v>11</v>
      </c>
      <c r="B9" s="19"/>
      <c r="C9" s="19">
        <f>SUM(B10:B12)</f>
        <v>8087858.7800000003</v>
      </c>
      <c r="D9" s="20"/>
      <c r="E9" s="23"/>
      <c r="F9" s="24"/>
      <c r="G9" s="8" t="s">
        <v>12</v>
      </c>
      <c r="H9" s="19"/>
      <c r="I9" s="19">
        <f>SUM(H10:H13)</f>
        <v>15508998.689999999</v>
      </c>
      <c r="J9" s="20"/>
      <c r="K9" s="19"/>
      <c r="O9" s="25"/>
    </row>
    <row r="10" spans="1:18" ht="15" customHeight="1" x14ac:dyDescent="0.25">
      <c r="A10" s="8" t="s">
        <v>13</v>
      </c>
      <c r="B10" s="26">
        <v>634425.4</v>
      </c>
      <c r="C10" s="19"/>
      <c r="D10" s="20"/>
      <c r="E10" s="23"/>
      <c r="F10" s="24"/>
      <c r="G10" s="8" t="s">
        <v>14</v>
      </c>
      <c r="H10" s="27">
        <v>1638263.6</v>
      </c>
      <c r="I10" s="1"/>
      <c r="J10" s="18"/>
      <c r="K10" s="1"/>
    </row>
    <row r="11" spans="1:18" ht="15" customHeight="1" x14ac:dyDescent="0.25">
      <c r="A11" s="8" t="s">
        <v>15</v>
      </c>
      <c r="B11" s="26">
        <v>7153433.3799999999</v>
      </c>
      <c r="C11" s="19"/>
      <c r="D11" s="20"/>
      <c r="E11" s="23"/>
      <c r="F11" s="24"/>
      <c r="G11" s="8" t="s">
        <v>16</v>
      </c>
      <c r="H11" s="27">
        <v>12733518.02</v>
      </c>
    </row>
    <row r="12" spans="1:18" ht="15" customHeight="1" x14ac:dyDescent="0.25">
      <c r="A12" s="8" t="s">
        <v>17</v>
      </c>
      <c r="B12" s="28">
        <v>300000</v>
      </c>
      <c r="G12" s="8" t="s">
        <v>18</v>
      </c>
      <c r="H12" s="27">
        <v>492272.98</v>
      </c>
      <c r="P12" s="13">
        <v>69798.048999999883</v>
      </c>
      <c r="R12" s="29">
        <f>+P12-P16</f>
        <v>69791.558999999877</v>
      </c>
    </row>
    <row r="13" spans="1:18" ht="15" customHeight="1" x14ac:dyDescent="0.25">
      <c r="A13" s="8" t="s">
        <v>19</v>
      </c>
      <c r="C13" s="19">
        <f>SUM(B14)</f>
        <v>673371.21</v>
      </c>
      <c r="G13" s="8" t="s">
        <v>20</v>
      </c>
      <c r="H13" s="30">
        <v>644944.09</v>
      </c>
      <c r="I13" s="1"/>
      <c r="J13" s="18"/>
      <c r="K13" s="1"/>
    </row>
    <row r="14" spans="1:18" ht="15" customHeight="1" x14ac:dyDescent="0.25">
      <c r="A14" s="12" t="s">
        <v>21</v>
      </c>
      <c r="B14" s="31">
        <v>673371.21</v>
      </c>
      <c r="F14" s="24"/>
      <c r="G14" s="8" t="s">
        <v>22</v>
      </c>
      <c r="H14" s="19"/>
      <c r="I14" s="19">
        <f>SUM(H15:H17)</f>
        <v>1193975.17</v>
      </c>
      <c r="J14" s="20"/>
      <c r="K14" s="19"/>
    </row>
    <row r="15" spans="1:18" ht="15" customHeight="1" x14ac:dyDescent="0.3">
      <c r="A15" s="8" t="s">
        <v>23</v>
      </c>
      <c r="B15" s="1"/>
      <c r="C15" s="19">
        <f>SUM(B16:B20)</f>
        <v>26674577.529999997</v>
      </c>
      <c r="D15" s="18"/>
      <c r="E15" s="1"/>
      <c r="F15" s="21"/>
      <c r="G15" s="8" t="s">
        <v>24</v>
      </c>
      <c r="H15" s="19">
        <f>430962.02</f>
        <v>430962.02</v>
      </c>
      <c r="I15" s="19"/>
      <c r="J15" s="20"/>
      <c r="K15" s="19"/>
    </row>
    <row r="16" spans="1:18" s="13" customFormat="1" ht="15" customHeight="1" x14ac:dyDescent="0.25">
      <c r="A16" s="8" t="s">
        <v>25</v>
      </c>
      <c r="B16" s="26">
        <v>27427371.52</v>
      </c>
      <c r="C16" s="26"/>
      <c r="D16" s="26"/>
      <c r="E16" s="26"/>
      <c r="F16" s="24"/>
      <c r="G16" s="8" t="s">
        <v>26</v>
      </c>
      <c r="H16" s="19">
        <v>700940.17</v>
      </c>
      <c r="I16" s="12"/>
      <c r="J16" s="20"/>
      <c r="K16" s="19"/>
      <c r="L16" s="12"/>
      <c r="M16" s="2" t="s">
        <v>27</v>
      </c>
      <c r="P16" s="13">
        <v>6.49</v>
      </c>
    </row>
    <row r="17" spans="1:17" s="13" customFormat="1" ht="15" customHeight="1" x14ac:dyDescent="0.25">
      <c r="A17" s="8" t="s">
        <v>28</v>
      </c>
      <c r="B17" s="26">
        <v>654998.24</v>
      </c>
      <c r="C17" s="3"/>
      <c r="D17" s="32"/>
      <c r="E17" s="33"/>
      <c r="F17" s="34"/>
      <c r="G17" s="8" t="s">
        <v>29</v>
      </c>
      <c r="H17" s="31">
        <v>62072.98</v>
      </c>
      <c r="I17" s="3"/>
      <c r="J17" s="18"/>
      <c r="K17" s="3"/>
      <c r="L17" s="12"/>
      <c r="M17" s="2" t="s">
        <v>30</v>
      </c>
      <c r="Q17" s="13">
        <f>+P16</f>
        <v>6.49</v>
      </c>
    </row>
    <row r="18" spans="1:17" s="13" customFormat="1" ht="15" customHeight="1" x14ac:dyDescent="0.25">
      <c r="A18" s="8" t="s">
        <v>31</v>
      </c>
      <c r="B18" s="19">
        <v>326112.27</v>
      </c>
      <c r="C18" s="1"/>
      <c r="D18" s="32"/>
      <c r="E18" s="35"/>
      <c r="F18" s="12"/>
      <c r="G18" s="8" t="s">
        <v>32</v>
      </c>
      <c r="H18" s="19"/>
      <c r="I18" s="19">
        <f>SUM(H19)</f>
        <v>948260.6</v>
      </c>
      <c r="J18" s="20"/>
      <c r="K18" s="3"/>
      <c r="L18" s="12"/>
      <c r="M18" s="2" t="s">
        <v>33</v>
      </c>
      <c r="N18" s="36"/>
    </row>
    <row r="19" spans="1:17" s="13" customFormat="1" ht="15" customHeight="1" x14ac:dyDescent="0.25">
      <c r="A19" s="8" t="s">
        <v>34</v>
      </c>
      <c r="B19" s="26">
        <v>36093.64</v>
      </c>
      <c r="C19" s="12"/>
      <c r="D19" s="37"/>
      <c r="E19" s="35"/>
      <c r="F19" s="34"/>
      <c r="G19" s="8" t="s">
        <v>35</v>
      </c>
      <c r="H19" s="31">
        <v>948260.6</v>
      </c>
      <c r="I19" s="19"/>
      <c r="J19" s="20"/>
      <c r="K19" s="3"/>
      <c r="L19" s="12"/>
      <c r="M19" s="35"/>
      <c r="N19" s="35"/>
    </row>
    <row r="20" spans="1:17" s="13" customFormat="1" ht="15" customHeight="1" x14ac:dyDescent="0.3">
      <c r="A20" s="8" t="s">
        <v>36</v>
      </c>
      <c r="B20" s="31">
        <v>-1769998.14</v>
      </c>
      <c r="C20" s="19"/>
      <c r="D20" s="38"/>
      <c r="E20" s="39"/>
      <c r="F20" s="21"/>
      <c r="G20" s="8" t="s">
        <v>37</v>
      </c>
      <c r="H20" s="12"/>
      <c r="I20" s="31">
        <f>SUM(H21)</f>
        <v>9688.73</v>
      </c>
      <c r="J20" s="15"/>
      <c r="K20" s="12"/>
      <c r="L20" s="12"/>
      <c r="M20" s="35" t="s">
        <v>38</v>
      </c>
      <c r="P20" s="13">
        <v>49969.53</v>
      </c>
    </row>
    <row r="21" spans="1:17" s="13" customFormat="1" ht="15" customHeight="1" x14ac:dyDescent="0.25">
      <c r="A21" s="8" t="s">
        <v>39</v>
      </c>
      <c r="C21" s="19">
        <f>+B22</f>
        <v>11952.65</v>
      </c>
      <c r="D21" s="20"/>
      <c r="E21" s="23"/>
      <c r="F21" s="24"/>
      <c r="G21" s="8" t="s">
        <v>40</v>
      </c>
      <c r="H21" s="31">
        <v>9688.73</v>
      </c>
      <c r="I21" s="12"/>
      <c r="J21" s="15"/>
      <c r="K21" s="12"/>
      <c r="L21" s="12"/>
      <c r="M21" s="2" t="s">
        <v>41</v>
      </c>
      <c r="Q21" s="13">
        <v>49969.53</v>
      </c>
    </row>
    <row r="22" spans="1:17" s="13" customFormat="1" ht="15" customHeight="1" x14ac:dyDescent="0.3">
      <c r="A22" s="8" t="s">
        <v>39</v>
      </c>
      <c r="B22" s="31">
        <v>11952.65</v>
      </c>
      <c r="D22" s="18"/>
      <c r="E22" s="1"/>
      <c r="F22" s="40"/>
      <c r="G22" s="14" t="s">
        <v>42</v>
      </c>
      <c r="H22" s="19"/>
      <c r="I22" s="19"/>
      <c r="J22" s="20" t="s">
        <v>9</v>
      </c>
      <c r="K22" s="31">
        <f>SUM(I23:I26)</f>
        <v>24858917.52</v>
      </c>
      <c r="L22" s="12"/>
      <c r="M22" s="2" t="s">
        <v>43</v>
      </c>
    </row>
    <row r="23" spans="1:17" s="13" customFormat="1" ht="15" customHeight="1" x14ac:dyDescent="0.25">
      <c r="A23" s="8" t="s">
        <v>44</v>
      </c>
      <c r="B23" s="19"/>
      <c r="C23" s="19">
        <f>SUM(B24)</f>
        <v>334249.69</v>
      </c>
      <c r="D23" s="20"/>
      <c r="E23" s="23"/>
      <c r="F23" s="24"/>
      <c r="G23" s="8" t="s">
        <v>45</v>
      </c>
      <c r="H23" s="19"/>
      <c r="I23" s="19">
        <f>SUM(H24)</f>
        <v>24835640.82</v>
      </c>
      <c r="J23" s="20"/>
      <c r="K23" s="19"/>
      <c r="L23" s="12"/>
      <c r="M23" s="2"/>
    </row>
    <row r="24" spans="1:17" s="13" customFormat="1" ht="15" customHeight="1" x14ac:dyDescent="0.3">
      <c r="A24" s="8" t="s">
        <v>46</v>
      </c>
      <c r="B24" s="31">
        <v>334249.69</v>
      </c>
      <c r="C24" s="3"/>
      <c r="D24" s="20"/>
      <c r="E24" s="23"/>
      <c r="F24" s="21"/>
      <c r="G24" s="8" t="s">
        <v>47</v>
      </c>
      <c r="H24" s="31">
        <v>24835640.82</v>
      </c>
      <c r="I24" s="19"/>
      <c r="J24" s="20"/>
      <c r="K24" s="19"/>
      <c r="L24" s="12"/>
      <c r="M24" s="2" t="s">
        <v>48</v>
      </c>
      <c r="P24" s="13">
        <v>125.13</v>
      </c>
    </row>
    <row r="25" spans="1:17" s="13" customFormat="1" ht="15" customHeight="1" x14ac:dyDescent="0.25">
      <c r="A25" s="8" t="s">
        <v>49</v>
      </c>
      <c r="B25" s="19"/>
      <c r="C25" s="31">
        <f>SUM(B26)</f>
        <v>149642.4</v>
      </c>
      <c r="F25" s="24"/>
      <c r="G25" s="8" t="s">
        <v>50</v>
      </c>
      <c r="H25" s="12"/>
      <c r="I25" s="19">
        <f>SUM(H26)</f>
        <v>23276.7</v>
      </c>
      <c r="J25" s="15"/>
      <c r="K25" s="12"/>
      <c r="L25" s="12"/>
      <c r="M25" s="2" t="s">
        <v>51</v>
      </c>
      <c r="Q25" s="13">
        <v>125.13</v>
      </c>
    </row>
    <row r="26" spans="1:17" s="13" customFormat="1" ht="15" customHeight="1" x14ac:dyDescent="0.3">
      <c r="A26" s="8" t="s">
        <v>52</v>
      </c>
      <c r="B26" s="31">
        <v>149642.4</v>
      </c>
      <c r="C26" s="19"/>
      <c r="F26" s="21"/>
      <c r="G26" s="8" t="s">
        <v>53</v>
      </c>
      <c r="H26" s="31">
        <v>23276.7</v>
      </c>
      <c r="I26" s="12"/>
      <c r="J26" s="15"/>
      <c r="K26" s="12"/>
      <c r="L26" s="12"/>
      <c r="M26" s="2" t="s">
        <v>54</v>
      </c>
    </row>
    <row r="27" spans="1:17" s="13" customFormat="1" ht="15" customHeight="1" x14ac:dyDescent="0.25">
      <c r="A27" s="14" t="s">
        <v>55</v>
      </c>
      <c r="B27" s="19"/>
      <c r="C27" s="19"/>
      <c r="D27" s="20" t="s">
        <v>9</v>
      </c>
      <c r="E27" s="31">
        <f>SUM(C28:C39)</f>
        <v>20374444.07</v>
      </c>
      <c r="F27" s="24"/>
      <c r="G27" s="14" t="s">
        <v>56</v>
      </c>
      <c r="K27" s="3">
        <f>+K8+K22</f>
        <v>42519840.710000001</v>
      </c>
      <c r="L27" s="12"/>
      <c r="M27" s="2"/>
    </row>
    <row r="28" spans="1:17" s="13" customFormat="1" ht="15" customHeight="1" x14ac:dyDescent="0.3">
      <c r="A28" s="8" t="s">
        <v>57</v>
      </c>
      <c r="B28" s="19"/>
      <c r="C28" s="19">
        <f>SUM(B29:B29)</f>
        <v>15093867.300000001</v>
      </c>
      <c r="D28" s="20"/>
      <c r="E28" s="1"/>
      <c r="F28" s="21"/>
      <c r="G28" s="14" t="s">
        <v>58</v>
      </c>
      <c r="H28" s="1"/>
      <c r="I28" s="1"/>
      <c r="J28" s="18"/>
      <c r="K28" s="1"/>
      <c r="L28" s="12"/>
      <c r="M28" s="2"/>
    </row>
    <row r="29" spans="1:17" s="13" customFormat="1" ht="15" customHeight="1" x14ac:dyDescent="0.25">
      <c r="A29" s="8" t="s">
        <v>59</v>
      </c>
      <c r="B29" s="31">
        <v>15093867.300000001</v>
      </c>
      <c r="C29" s="19"/>
      <c r="D29" s="20"/>
      <c r="E29" s="1"/>
      <c r="F29" s="24"/>
      <c r="G29" s="8" t="s">
        <v>60</v>
      </c>
      <c r="H29" s="19"/>
      <c r="I29" s="19"/>
      <c r="J29" s="20" t="s">
        <v>9</v>
      </c>
      <c r="K29" s="31">
        <f>SUM(I30:I33)</f>
        <v>13786255.620000001</v>
      </c>
      <c r="L29" s="12"/>
      <c r="M29" s="35"/>
      <c r="N29" s="29"/>
      <c r="O29" s="29"/>
    </row>
    <row r="30" spans="1:17" s="13" customFormat="1" ht="15" customHeight="1" x14ac:dyDescent="0.3">
      <c r="A30" s="8" t="s">
        <v>61</v>
      </c>
      <c r="B30" s="19"/>
      <c r="C30" s="19">
        <f>SUM(B31:B33)</f>
        <v>1849616.0600000003</v>
      </c>
      <c r="D30" s="20"/>
      <c r="E30" s="1"/>
      <c r="F30" s="21"/>
      <c r="G30" s="8" t="s">
        <v>62</v>
      </c>
      <c r="H30" s="19"/>
      <c r="I30" s="19">
        <f>SUM(H31:H32)</f>
        <v>9661080</v>
      </c>
      <c r="J30" s="20"/>
      <c r="K30" s="19"/>
      <c r="L30" s="12"/>
      <c r="M30" s="35"/>
      <c r="N30" s="35"/>
      <c r="O30" s="29"/>
    </row>
    <row r="31" spans="1:17" s="13" customFormat="1" ht="15" customHeight="1" x14ac:dyDescent="0.25">
      <c r="A31" s="8" t="s">
        <v>63</v>
      </c>
      <c r="B31" s="19">
        <v>1821773.02</v>
      </c>
      <c r="C31" s="1"/>
      <c r="D31" s="18"/>
      <c r="E31" s="3"/>
      <c r="F31" s="24"/>
      <c r="G31" s="8" t="s">
        <v>64</v>
      </c>
      <c r="H31" s="19">
        <v>8050900</v>
      </c>
      <c r="I31" s="19"/>
      <c r="J31" s="20"/>
      <c r="K31" s="19"/>
      <c r="L31" s="12"/>
      <c r="M31" s="35"/>
      <c r="N31" s="29"/>
      <c r="O31" s="29"/>
    </row>
    <row r="32" spans="1:17" s="13" customFormat="1" ht="15" customHeight="1" x14ac:dyDescent="0.3">
      <c r="A32" s="8" t="s">
        <v>65</v>
      </c>
      <c r="B32" s="19">
        <v>2112584.2400000002</v>
      </c>
      <c r="C32" s="19"/>
      <c r="D32" s="20"/>
      <c r="E32" s="33"/>
      <c r="F32" s="21"/>
      <c r="G32" s="8" t="s">
        <v>66</v>
      </c>
      <c r="H32" s="31">
        <f>1506574+103606</f>
        <v>1610180</v>
      </c>
      <c r="I32" s="19"/>
      <c r="J32" s="20"/>
      <c r="K32" s="19"/>
      <c r="L32" s="12"/>
      <c r="M32" s="35"/>
      <c r="N32" s="29"/>
      <c r="O32" s="29"/>
    </row>
    <row r="33" spans="1:16" s="13" customFormat="1" ht="15" customHeight="1" x14ac:dyDescent="0.3">
      <c r="A33" s="8" t="s">
        <v>67</v>
      </c>
      <c r="B33" s="31">
        <v>-2084741.2</v>
      </c>
      <c r="C33" s="19"/>
      <c r="D33" s="20"/>
      <c r="E33" s="23"/>
      <c r="F33" s="21"/>
      <c r="G33" s="8" t="s">
        <v>68</v>
      </c>
      <c r="H33" s="3"/>
      <c r="I33" s="31">
        <f>SUM(H34:H35)</f>
        <v>4125175.62</v>
      </c>
      <c r="J33" s="20"/>
      <c r="K33" s="19"/>
      <c r="L33" s="12"/>
      <c r="M33" s="35"/>
      <c r="N33" s="29"/>
      <c r="O33" s="29"/>
    </row>
    <row r="34" spans="1:16" s="13" customFormat="1" ht="15" customHeight="1" x14ac:dyDescent="0.25">
      <c r="A34" s="8" t="s">
        <v>69</v>
      </c>
      <c r="B34" s="19"/>
      <c r="C34" s="19">
        <f>SUM(B35)</f>
        <v>50443.12</v>
      </c>
      <c r="D34" s="15"/>
      <c r="E34" s="12"/>
      <c r="F34" s="24"/>
      <c r="G34" s="8" t="s">
        <v>70</v>
      </c>
      <c r="H34" s="19">
        <v>2551666.14</v>
      </c>
      <c r="I34" s="3"/>
      <c r="J34" s="18"/>
      <c r="K34" s="19"/>
      <c r="L34" s="12"/>
      <c r="M34" s="35"/>
      <c r="N34" s="29">
        <v>103606</v>
      </c>
      <c r="O34" s="29"/>
    </row>
    <row r="35" spans="1:16" s="13" customFormat="1" ht="15" customHeight="1" x14ac:dyDescent="0.25">
      <c r="A35" s="8" t="s">
        <v>71</v>
      </c>
      <c r="B35" s="31">
        <v>50443.12</v>
      </c>
      <c r="C35" s="19"/>
      <c r="D35" s="15"/>
      <c r="E35" s="12"/>
      <c r="F35" s="24"/>
      <c r="G35" s="8" t="s">
        <v>72</v>
      </c>
      <c r="H35" s="31">
        <v>1573509.48</v>
      </c>
      <c r="I35" s="19"/>
      <c r="J35" s="20"/>
      <c r="K35" s="19"/>
      <c r="L35" s="12"/>
      <c r="M35" s="35">
        <v>1740279.4</v>
      </c>
      <c r="N35" s="29">
        <f>+H36-M35</f>
        <v>-1740279.4</v>
      </c>
      <c r="O35" s="29"/>
    </row>
    <row r="36" spans="1:16" s="13" customFormat="1" ht="19.5" customHeight="1" x14ac:dyDescent="0.25">
      <c r="A36" s="8" t="s">
        <v>73</v>
      </c>
      <c r="B36" s="19"/>
      <c r="C36" s="19">
        <f>SUM(B37:B38)</f>
        <v>2805271.66</v>
      </c>
      <c r="D36" s="18"/>
      <c r="E36" s="1"/>
      <c r="F36" s="24"/>
      <c r="G36" s="8"/>
      <c r="H36" s="19"/>
      <c r="I36" s="19"/>
      <c r="J36" s="20"/>
      <c r="K36" s="19"/>
      <c r="L36" s="12"/>
      <c r="M36" s="35"/>
      <c r="N36" s="35">
        <f>+N34+N35</f>
        <v>-1636673.4</v>
      </c>
      <c r="O36" s="35"/>
      <c r="P36" s="35"/>
    </row>
    <row r="37" spans="1:16" s="13" customFormat="1" ht="15.75" customHeight="1" x14ac:dyDescent="0.3">
      <c r="A37" s="8" t="s">
        <v>74</v>
      </c>
      <c r="B37" s="19">
        <v>3086382.39</v>
      </c>
      <c r="C37" s="19"/>
      <c r="D37" s="20"/>
      <c r="E37" s="23"/>
      <c r="F37" s="21"/>
      <c r="G37" s="41"/>
      <c r="L37" s="12"/>
      <c r="M37" s="2"/>
    </row>
    <row r="38" spans="1:16" s="13" customFormat="1" ht="16.5" customHeight="1" x14ac:dyDescent="0.3">
      <c r="A38" s="8" t="s">
        <v>75</v>
      </c>
      <c r="B38" s="31">
        <v>-281110.73</v>
      </c>
      <c r="C38" s="19"/>
      <c r="D38" s="20"/>
      <c r="E38" s="23"/>
      <c r="F38" s="21"/>
      <c r="G38" s="42"/>
      <c r="H38" s="19"/>
      <c r="L38" s="12"/>
      <c r="M38" s="35"/>
    </row>
    <row r="39" spans="1:16" s="13" customFormat="1" ht="15.75" customHeight="1" x14ac:dyDescent="0.25">
      <c r="A39" s="8" t="s">
        <v>76</v>
      </c>
      <c r="B39" s="3"/>
      <c r="C39" s="43">
        <f>SUM(B40)</f>
        <v>575245.93000000005</v>
      </c>
      <c r="D39" s="44"/>
      <c r="E39" s="1"/>
      <c r="F39" s="24"/>
      <c r="G39" s="12"/>
      <c r="H39" s="29"/>
      <c r="I39" s="45"/>
      <c r="J39" s="15"/>
      <c r="K39" s="12"/>
      <c r="L39" s="12"/>
      <c r="M39" s="2"/>
    </row>
    <row r="40" spans="1:16" s="13" customFormat="1" ht="14.25" customHeight="1" x14ac:dyDescent="0.25">
      <c r="A40" s="8" t="s">
        <v>77</v>
      </c>
      <c r="B40" s="31">
        <v>575245.93000000005</v>
      </c>
      <c r="C40" s="3"/>
      <c r="D40" s="18"/>
      <c r="E40" s="1"/>
      <c r="L40" s="12"/>
      <c r="M40" s="2"/>
    </row>
    <row r="41" spans="1:16" s="13" customFormat="1" ht="12.75" customHeight="1" x14ac:dyDescent="0.3">
      <c r="F41" s="21"/>
      <c r="L41" s="12"/>
      <c r="M41" s="2"/>
    </row>
    <row r="42" spans="1:16" s="13" customFormat="1" ht="12.75" customHeight="1" thickBot="1" x14ac:dyDescent="0.35">
      <c r="A42" s="46" t="s">
        <v>78</v>
      </c>
      <c r="B42" s="46"/>
      <c r="C42" s="46"/>
      <c r="D42" s="47" t="s">
        <v>9</v>
      </c>
      <c r="E42" s="48">
        <f>SUM(E8:E40)</f>
        <v>56306096.329999991</v>
      </c>
      <c r="F42" s="49"/>
      <c r="G42" s="50" t="s">
        <v>79</v>
      </c>
      <c r="H42" s="50"/>
      <c r="I42" s="51">
        <f>+E42-K42</f>
        <v>0</v>
      </c>
      <c r="J42" s="52" t="s">
        <v>9</v>
      </c>
      <c r="K42" s="53">
        <f>+K27+K29</f>
        <v>56306096.329999998</v>
      </c>
      <c r="L42" s="12"/>
      <c r="M42" s="2"/>
    </row>
    <row r="43" spans="1:16" s="13" customFormat="1" ht="12.75" customHeight="1" thickTop="1" x14ac:dyDescent="0.3">
      <c r="A43" s="12"/>
      <c r="B43" s="54"/>
      <c r="C43" s="29"/>
      <c r="D43" s="37"/>
      <c r="E43" s="55"/>
      <c r="F43" s="49"/>
      <c r="G43" s="56"/>
      <c r="H43" s="57"/>
      <c r="I43" s="95">
        <f>+E42-K42</f>
        <v>0</v>
      </c>
      <c r="J43" s="58"/>
      <c r="K43" s="45"/>
      <c r="L43" s="12"/>
      <c r="M43" s="2"/>
    </row>
    <row r="44" spans="1:16" s="13" customFormat="1" ht="12.75" customHeight="1" x14ac:dyDescent="0.3">
      <c r="A44" s="12"/>
      <c r="B44" s="54"/>
      <c r="C44" s="29"/>
      <c r="D44" s="37"/>
      <c r="E44" s="29"/>
      <c r="F44" s="49"/>
      <c r="G44" s="56"/>
      <c r="H44" s="57"/>
      <c r="I44" s="45"/>
      <c r="J44" s="58"/>
      <c r="K44" s="45"/>
      <c r="L44" s="12"/>
      <c r="M44" s="2"/>
    </row>
    <row r="45" spans="1:16" s="13" customFormat="1" ht="12.75" customHeight="1" x14ac:dyDescent="0.3">
      <c r="A45" s="12"/>
      <c r="B45" s="54"/>
      <c r="C45" s="29"/>
      <c r="D45" s="37"/>
      <c r="E45" s="29"/>
      <c r="F45" s="49"/>
      <c r="G45" s="56"/>
      <c r="H45" s="57"/>
      <c r="I45" s="45"/>
      <c r="J45" s="58"/>
      <c r="K45" s="45"/>
      <c r="L45" s="12"/>
      <c r="M45" s="2"/>
    </row>
    <row r="46" spans="1:16" s="13" customFormat="1" ht="12.75" customHeight="1" x14ac:dyDescent="0.3">
      <c r="A46" s="12"/>
      <c r="B46" s="54"/>
      <c r="C46" s="29"/>
      <c r="D46" s="37"/>
      <c r="E46" s="29"/>
      <c r="F46" s="49"/>
      <c r="G46" s="56"/>
      <c r="H46" s="57"/>
      <c r="I46" s="45"/>
      <c r="J46" s="58"/>
      <c r="K46" s="45"/>
      <c r="L46" s="12"/>
      <c r="M46" s="2"/>
    </row>
    <row r="47" spans="1:16" s="13" customFormat="1" ht="12.75" customHeight="1" x14ac:dyDescent="0.3">
      <c r="A47" s="12"/>
      <c r="B47" s="54"/>
      <c r="C47" s="29"/>
      <c r="D47" s="37"/>
      <c r="E47" s="29"/>
      <c r="F47" s="49"/>
      <c r="G47" s="56"/>
      <c r="H47" s="57"/>
      <c r="I47" s="45"/>
      <c r="J47" s="58"/>
      <c r="K47" s="45"/>
      <c r="L47" s="12"/>
      <c r="M47" s="2"/>
    </row>
    <row r="48" spans="1:16" s="13" customFormat="1" ht="12.75" customHeight="1" x14ac:dyDescent="0.25">
      <c r="A48" s="59"/>
      <c r="B48" s="60"/>
      <c r="C48" s="29"/>
      <c r="D48" s="37"/>
      <c r="E48" s="29"/>
      <c r="F48" s="24"/>
      <c r="G48" s="45"/>
      <c r="H48" s="61"/>
      <c r="I48" s="45"/>
      <c r="J48" s="58"/>
      <c r="K48" s="62"/>
      <c r="L48" s="12"/>
      <c r="M48" s="2"/>
    </row>
    <row r="49" spans="1:13" s="13" customFormat="1" ht="12.75" customHeight="1" x14ac:dyDescent="0.3">
      <c r="A49" s="59"/>
      <c r="B49" s="63"/>
      <c r="C49" s="29"/>
      <c r="D49" s="37"/>
      <c r="E49" s="29"/>
      <c r="F49" s="21"/>
      <c r="G49" s="45"/>
      <c r="H49" s="61"/>
      <c r="I49" s="45"/>
      <c r="J49" s="58"/>
      <c r="K49" s="62"/>
      <c r="L49" s="12"/>
      <c r="M49" s="2"/>
    </row>
    <row r="50" spans="1:13" s="13" customFormat="1" ht="12.75" customHeight="1" x14ac:dyDescent="0.25">
      <c r="A50" s="59"/>
      <c r="B50" s="63"/>
      <c r="C50" s="12"/>
      <c r="D50" s="15"/>
      <c r="E50" s="12"/>
      <c r="F50" s="24"/>
      <c r="G50" s="12"/>
      <c r="H50" s="64"/>
      <c r="I50" s="12"/>
      <c r="J50" s="15"/>
      <c r="K50" s="12"/>
      <c r="L50" s="12"/>
      <c r="M50" s="2"/>
    </row>
    <row r="51" spans="1:13" s="13" customFormat="1" ht="12.75" customHeight="1" x14ac:dyDescent="0.25">
      <c r="A51" s="65"/>
      <c r="B51" s="12"/>
      <c r="C51" s="63"/>
      <c r="D51" s="66"/>
      <c r="E51" s="12"/>
      <c r="F51" s="24"/>
      <c r="G51" s="12"/>
      <c r="H51" s="64"/>
      <c r="I51" s="12"/>
      <c r="J51" s="15"/>
      <c r="K51" s="12"/>
      <c r="L51" s="12"/>
      <c r="M51" s="2"/>
    </row>
    <row r="52" spans="1:13" s="13" customFormat="1" ht="12.75" customHeight="1" x14ac:dyDescent="0.25">
      <c r="A52" s="65"/>
      <c r="B52" s="12"/>
      <c r="C52" s="63"/>
      <c r="D52" s="66"/>
      <c r="E52" s="12"/>
      <c r="F52" s="24"/>
      <c r="G52" s="12"/>
      <c r="H52" s="12"/>
      <c r="I52" s="12"/>
      <c r="J52" s="15"/>
      <c r="K52" s="12"/>
      <c r="L52" s="12"/>
      <c r="M52" s="2"/>
    </row>
    <row r="53" spans="1:13" s="13" customFormat="1" ht="12.75" customHeight="1" x14ac:dyDescent="0.3">
      <c r="A53" s="65"/>
      <c r="B53" s="63"/>
      <c r="C53" s="12"/>
      <c r="D53" s="15"/>
      <c r="E53" s="12"/>
      <c r="F53" s="21"/>
      <c r="G53" s="12"/>
      <c r="H53" s="12"/>
      <c r="I53" s="12"/>
      <c r="J53" s="15"/>
      <c r="K53" s="12"/>
      <c r="L53" s="12"/>
      <c r="M53" s="2"/>
    </row>
    <row r="54" spans="1:13" s="13" customFormat="1" ht="12.75" customHeight="1" x14ac:dyDescent="0.25">
      <c r="A54" s="65"/>
      <c r="B54" s="63"/>
      <c r="C54" s="12"/>
      <c r="D54" s="15"/>
      <c r="E54" s="12"/>
      <c r="F54" s="24"/>
      <c r="G54" s="12"/>
      <c r="H54" s="12"/>
      <c r="I54" s="12"/>
      <c r="J54" s="15"/>
      <c r="K54" s="12"/>
      <c r="L54" s="12"/>
      <c r="M54" s="2"/>
    </row>
    <row r="55" spans="1:13" s="13" customFormat="1" ht="12.75" customHeight="1" x14ac:dyDescent="0.25">
      <c r="A55" s="59"/>
      <c r="B55" s="12"/>
      <c r="C55" s="63"/>
      <c r="D55" s="66"/>
      <c r="E55" s="12"/>
      <c r="F55" s="24"/>
      <c r="G55" s="12"/>
      <c r="H55" s="12"/>
      <c r="I55" s="12"/>
      <c r="J55" s="15"/>
      <c r="K55" s="12"/>
      <c r="L55" s="12"/>
      <c r="M55" s="2"/>
    </row>
    <row r="56" spans="1:13" s="13" customFormat="1" ht="15" customHeight="1" x14ac:dyDescent="0.3">
      <c r="A56" s="59"/>
      <c r="B56" s="63"/>
      <c r="C56" s="12"/>
      <c r="D56" s="15"/>
      <c r="E56" s="12"/>
      <c r="F56" s="21"/>
      <c r="G56" s="12"/>
      <c r="H56" s="12"/>
      <c r="I56" s="12"/>
      <c r="J56" s="15"/>
      <c r="K56" s="12"/>
      <c r="L56" s="12"/>
      <c r="M56" s="2"/>
    </row>
    <row r="57" spans="1:13" s="13" customFormat="1" ht="12.75" customHeight="1" x14ac:dyDescent="0.25">
      <c r="A57" s="59"/>
      <c r="B57" s="63"/>
      <c r="C57" s="12"/>
      <c r="D57" s="15"/>
      <c r="E57" s="12"/>
      <c r="F57" s="24"/>
      <c r="G57" s="12"/>
      <c r="H57" s="12"/>
      <c r="I57" s="12"/>
      <c r="J57" s="15"/>
      <c r="K57" s="12"/>
      <c r="L57" s="12"/>
      <c r="M57" s="2"/>
    </row>
    <row r="58" spans="1:13" s="13" customFormat="1" x14ac:dyDescent="0.25">
      <c r="A58" s="12"/>
      <c r="B58" s="12"/>
      <c r="C58" s="12"/>
      <c r="D58" s="15"/>
      <c r="E58" s="12"/>
      <c r="F58" s="12"/>
      <c r="G58" s="12"/>
      <c r="H58" s="12"/>
      <c r="I58" s="12"/>
      <c r="J58" s="15"/>
      <c r="K58" s="12"/>
      <c r="L58" s="12"/>
      <c r="M58" s="2"/>
    </row>
    <row r="59" spans="1:13" s="13" customFormat="1" x14ac:dyDescent="0.25">
      <c r="A59" s="12"/>
      <c r="B59" s="12"/>
      <c r="C59" s="12"/>
      <c r="D59" s="15"/>
      <c r="E59" s="12"/>
      <c r="F59" s="12"/>
      <c r="G59" s="12"/>
      <c r="H59" s="12"/>
      <c r="I59" s="12"/>
      <c r="J59" s="15"/>
      <c r="K59" s="12"/>
      <c r="L59" s="12"/>
      <c r="M59" s="2"/>
    </row>
    <row r="61" spans="1:13" x14ac:dyDescent="0.25">
      <c r="I61" s="64"/>
      <c r="J61" s="67"/>
      <c r="K61" s="64"/>
    </row>
    <row r="62" spans="1:13" x14ac:dyDescent="0.25">
      <c r="I62" s="64">
        <v>640296.55000000005</v>
      </c>
      <c r="J62" s="67"/>
      <c r="K62" s="64">
        <v>274412.81</v>
      </c>
    </row>
    <row r="63" spans="1:13" x14ac:dyDescent="0.25">
      <c r="I63" s="64">
        <v>189931.76299999998</v>
      </c>
      <c r="J63" s="67"/>
      <c r="K63" s="64">
        <v>81399.33</v>
      </c>
    </row>
    <row r="64" spans="1:13" x14ac:dyDescent="0.25">
      <c r="I64" s="64">
        <f>SUM(I62:I63)</f>
        <v>830228.31300000008</v>
      </c>
      <c r="J64" s="67"/>
      <c r="K64" s="64">
        <f>SUM(K62:K63)</f>
        <v>355812.14</v>
      </c>
    </row>
    <row r="65" spans="9:11" x14ac:dyDescent="0.25">
      <c r="I65" s="64">
        <v>81399.32699999999</v>
      </c>
      <c r="J65" s="67"/>
      <c r="K65" s="64">
        <v>355812.13500000013</v>
      </c>
    </row>
    <row r="66" spans="9:11" x14ac:dyDescent="0.25">
      <c r="I66" s="64"/>
      <c r="J66" s="67"/>
      <c r="K66" s="64"/>
    </row>
  </sheetData>
  <mergeCells count="5">
    <mergeCell ref="A1:K1"/>
    <mergeCell ref="A2:K2"/>
    <mergeCell ref="A3:K3"/>
    <mergeCell ref="A4:K4"/>
    <mergeCell ref="A5:K5"/>
  </mergeCells>
  <pageMargins left="0.29527559055118113" right="0.19685039370078741" top="0.39370078740157483" bottom="0.55118110236220474" header="0.31496062992125984" footer="0.31496062992125984"/>
  <pageSetup scale="6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106680</xdr:colOff>
                <xdr:row>0</xdr:row>
                <xdr:rowOff>106680</xdr:rowOff>
              </from>
              <to>
                <xdr:col>0</xdr:col>
                <xdr:colOff>1524000</xdr:colOff>
                <xdr:row>4</xdr:row>
                <xdr:rowOff>99060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244FA-0401-4043-B047-6D6ACB072A74}">
  <dimension ref="A1:I186"/>
  <sheetViews>
    <sheetView showGridLines="0" topLeftCell="A26" zoomScale="150" zoomScaleNormal="150" workbookViewId="0">
      <selection activeCell="E38" sqref="E38"/>
    </sheetView>
  </sheetViews>
  <sheetFormatPr baseColWidth="10" defaultColWidth="11.44140625" defaultRowHeight="13.8" x14ac:dyDescent="0.3"/>
  <cols>
    <col min="1" max="1" width="52" style="68" customWidth="1"/>
    <col min="2" max="3" width="12.6640625" style="68" customWidth="1"/>
    <col min="4" max="4" width="4.5546875" style="68" customWidth="1"/>
    <col min="5" max="5" width="14.88671875" style="82" customWidth="1"/>
    <col min="6" max="6" width="2.109375" style="68" customWidth="1"/>
    <col min="7" max="9" width="13.33203125" style="70" customWidth="1"/>
    <col min="10" max="221" width="11.44140625" style="68"/>
    <col min="222" max="222" width="52" style="68" customWidth="1"/>
    <col min="223" max="224" width="12.6640625" style="68" customWidth="1"/>
    <col min="225" max="225" width="4.5546875" style="68" customWidth="1"/>
    <col min="226" max="226" width="14.88671875" style="68" customWidth="1"/>
    <col min="227" max="227" width="2.109375" style="68" customWidth="1"/>
    <col min="228" max="228" width="2.5546875" style="68" customWidth="1"/>
    <col min="229" max="229" width="45" style="68" customWidth="1"/>
    <col min="230" max="241" width="13.33203125" style="68" customWidth="1"/>
    <col min="242" max="242" width="0" style="68" hidden="1" customWidth="1"/>
    <col min="243" max="243" width="13.33203125" style="68" customWidth="1"/>
    <col min="244" max="244" width="0" style="68" hidden="1" customWidth="1"/>
    <col min="245" max="245" width="13.33203125" style="68" customWidth="1"/>
    <col min="246" max="246" width="0" style="68" hidden="1" customWidth="1"/>
    <col min="247" max="247" width="13.33203125" style="68" customWidth="1"/>
    <col min="248" max="248" width="0" style="68" hidden="1" customWidth="1"/>
    <col min="249" max="250" width="13.33203125" style="68" customWidth="1"/>
    <col min="251" max="251" width="15.44140625" style="68" customWidth="1"/>
    <col min="252" max="253" width="13.33203125" style="68" customWidth="1"/>
    <col min="254" max="254" width="67.44140625" style="68" customWidth="1"/>
    <col min="255" max="265" width="13.33203125" style="68" customWidth="1"/>
    <col min="266" max="477" width="11.44140625" style="68"/>
    <col min="478" max="478" width="52" style="68" customWidth="1"/>
    <col min="479" max="480" width="12.6640625" style="68" customWidth="1"/>
    <col min="481" max="481" width="4.5546875" style="68" customWidth="1"/>
    <col min="482" max="482" width="14.88671875" style="68" customWidth="1"/>
    <col min="483" max="483" width="2.109375" style="68" customWidth="1"/>
    <col min="484" max="484" width="2.5546875" style="68" customWidth="1"/>
    <col min="485" max="485" width="45" style="68" customWidth="1"/>
    <col min="486" max="497" width="13.33203125" style="68" customWidth="1"/>
    <col min="498" max="498" width="0" style="68" hidden="1" customWidth="1"/>
    <col min="499" max="499" width="13.33203125" style="68" customWidth="1"/>
    <col min="500" max="500" width="0" style="68" hidden="1" customWidth="1"/>
    <col min="501" max="501" width="13.33203125" style="68" customWidth="1"/>
    <col min="502" max="502" width="0" style="68" hidden="1" customWidth="1"/>
    <col min="503" max="503" width="13.33203125" style="68" customWidth="1"/>
    <col min="504" max="504" width="0" style="68" hidden="1" customWidth="1"/>
    <col min="505" max="506" width="13.33203125" style="68" customWidth="1"/>
    <col min="507" max="507" width="15.44140625" style="68" customWidth="1"/>
    <col min="508" max="509" width="13.33203125" style="68" customWidth="1"/>
    <col min="510" max="510" width="67.44140625" style="68" customWidth="1"/>
    <col min="511" max="521" width="13.33203125" style="68" customWidth="1"/>
    <col min="522" max="733" width="11.44140625" style="68"/>
    <col min="734" max="734" width="52" style="68" customWidth="1"/>
    <col min="735" max="736" width="12.6640625" style="68" customWidth="1"/>
    <col min="737" max="737" width="4.5546875" style="68" customWidth="1"/>
    <col min="738" max="738" width="14.88671875" style="68" customWidth="1"/>
    <col min="739" max="739" width="2.109375" style="68" customWidth="1"/>
    <col min="740" max="740" width="2.5546875" style="68" customWidth="1"/>
    <col min="741" max="741" width="45" style="68" customWidth="1"/>
    <col min="742" max="753" width="13.33203125" style="68" customWidth="1"/>
    <col min="754" max="754" width="0" style="68" hidden="1" customWidth="1"/>
    <col min="755" max="755" width="13.33203125" style="68" customWidth="1"/>
    <col min="756" max="756" width="0" style="68" hidden="1" customWidth="1"/>
    <col min="757" max="757" width="13.33203125" style="68" customWidth="1"/>
    <col min="758" max="758" width="0" style="68" hidden="1" customWidth="1"/>
    <col min="759" max="759" width="13.33203125" style="68" customWidth="1"/>
    <col min="760" max="760" width="0" style="68" hidden="1" customWidth="1"/>
    <col min="761" max="762" width="13.33203125" style="68" customWidth="1"/>
    <col min="763" max="763" width="15.44140625" style="68" customWidth="1"/>
    <col min="764" max="765" width="13.33203125" style="68" customWidth="1"/>
    <col min="766" max="766" width="67.44140625" style="68" customWidth="1"/>
    <col min="767" max="777" width="13.33203125" style="68" customWidth="1"/>
    <col min="778" max="989" width="11.44140625" style="68"/>
    <col min="990" max="990" width="52" style="68" customWidth="1"/>
    <col min="991" max="992" width="12.6640625" style="68" customWidth="1"/>
    <col min="993" max="993" width="4.5546875" style="68" customWidth="1"/>
    <col min="994" max="994" width="14.88671875" style="68" customWidth="1"/>
    <col min="995" max="995" width="2.109375" style="68" customWidth="1"/>
    <col min="996" max="996" width="2.5546875" style="68" customWidth="1"/>
    <col min="997" max="997" width="45" style="68" customWidth="1"/>
    <col min="998" max="1009" width="13.33203125" style="68" customWidth="1"/>
    <col min="1010" max="1010" width="0" style="68" hidden="1" customWidth="1"/>
    <col min="1011" max="1011" width="13.33203125" style="68" customWidth="1"/>
    <col min="1012" max="1012" width="0" style="68" hidden="1" customWidth="1"/>
    <col min="1013" max="1013" width="13.33203125" style="68" customWidth="1"/>
    <col min="1014" max="1014" width="0" style="68" hidden="1" customWidth="1"/>
    <col min="1015" max="1015" width="13.33203125" style="68" customWidth="1"/>
    <col min="1016" max="1016" width="0" style="68" hidden="1" customWidth="1"/>
    <col min="1017" max="1018" width="13.33203125" style="68" customWidth="1"/>
    <col min="1019" max="1019" width="15.44140625" style="68" customWidth="1"/>
    <col min="1020" max="1021" width="13.33203125" style="68" customWidth="1"/>
    <col min="1022" max="1022" width="67.44140625" style="68" customWidth="1"/>
    <col min="1023" max="1033" width="13.33203125" style="68" customWidth="1"/>
    <col min="1034" max="1245" width="11.44140625" style="68"/>
    <col min="1246" max="1246" width="52" style="68" customWidth="1"/>
    <col min="1247" max="1248" width="12.6640625" style="68" customWidth="1"/>
    <col min="1249" max="1249" width="4.5546875" style="68" customWidth="1"/>
    <col min="1250" max="1250" width="14.88671875" style="68" customWidth="1"/>
    <col min="1251" max="1251" width="2.109375" style="68" customWidth="1"/>
    <col min="1252" max="1252" width="2.5546875" style="68" customWidth="1"/>
    <col min="1253" max="1253" width="45" style="68" customWidth="1"/>
    <col min="1254" max="1265" width="13.33203125" style="68" customWidth="1"/>
    <col min="1266" max="1266" width="0" style="68" hidden="1" customWidth="1"/>
    <col min="1267" max="1267" width="13.33203125" style="68" customWidth="1"/>
    <col min="1268" max="1268" width="0" style="68" hidden="1" customWidth="1"/>
    <col min="1269" max="1269" width="13.33203125" style="68" customWidth="1"/>
    <col min="1270" max="1270" width="0" style="68" hidden="1" customWidth="1"/>
    <col min="1271" max="1271" width="13.33203125" style="68" customWidth="1"/>
    <col min="1272" max="1272" width="0" style="68" hidden="1" customWidth="1"/>
    <col min="1273" max="1274" width="13.33203125" style="68" customWidth="1"/>
    <col min="1275" max="1275" width="15.44140625" style="68" customWidth="1"/>
    <col min="1276" max="1277" width="13.33203125" style="68" customWidth="1"/>
    <col min="1278" max="1278" width="67.44140625" style="68" customWidth="1"/>
    <col min="1279" max="1289" width="13.33203125" style="68" customWidth="1"/>
    <col min="1290" max="1501" width="11.44140625" style="68"/>
    <col min="1502" max="1502" width="52" style="68" customWidth="1"/>
    <col min="1503" max="1504" width="12.6640625" style="68" customWidth="1"/>
    <col min="1505" max="1505" width="4.5546875" style="68" customWidth="1"/>
    <col min="1506" max="1506" width="14.88671875" style="68" customWidth="1"/>
    <col min="1507" max="1507" width="2.109375" style="68" customWidth="1"/>
    <col min="1508" max="1508" width="2.5546875" style="68" customWidth="1"/>
    <col min="1509" max="1509" width="45" style="68" customWidth="1"/>
    <col min="1510" max="1521" width="13.33203125" style="68" customWidth="1"/>
    <col min="1522" max="1522" width="0" style="68" hidden="1" customWidth="1"/>
    <col min="1523" max="1523" width="13.33203125" style="68" customWidth="1"/>
    <col min="1524" max="1524" width="0" style="68" hidden="1" customWidth="1"/>
    <col min="1525" max="1525" width="13.33203125" style="68" customWidth="1"/>
    <col min="1526" max="1526" width="0" style="68" hidden="1" customWidth="1"/>
    <col min="1527" max="1527" width="13.33203125" style="68" customWidth="1"/>
    <col min="1528" max="1528" width="0" style="68" hidden="1" customWidth="1"/>
    <col min="1529" max="1530" width="13.33203125" style="68" customWidth="1"/>
    <col min="1531" max="1531" width="15.44140625" style="68" customWidth="1"/>
    <col min="1532" max="1533" width="13.33203125" style="68" customWidth="1"/>
    <col min="1534" max="1534" width="67.44140625" style="68" customWidth="1"/>
    <col min="1535" max="1545" width="13.33203125" style="68" customWidth="1"/>
    <col min="1546" max="1757" width="11.44140625" style="68"/>
    <col min="1758" max="1758" width="52" style="68" customWidth="1"/>
    <col min="1759" max="1760" width="12.6640625" style="68" customWidth="1"/>
    <col min="1761" max="1761" width="4.5546875" style="68" customWidth="1"/>
    <col min="1762" max="1762" width="14.88671875" style="68" customWidth="1"/>
    <col min="1763" max="1763" width="2.109375" style="68" customWidth="1"/>
    <col min="1764" max="1764" width="2.5546875" style="68" customWidth="1"/>
    <col min="1765" max="1765" width="45" style="68" customWidth="1"/>
    <col min="1766" max="1777" width="13.33203125" style="68" customWidth="1"/>
    <col min="1778" max="1778" width="0" style="68" hidden="1" customWidth="1"/>
    <col min="1779" max="1779" width="13.33203125" style="68" customWidth="1"/>
    <col min="1780" max="1780" width="0" style="68" hidden="1" customWidth="1"/>
    <col min="1781" max="1781" width="13.33203125" style="68" customWidth="1"/>
    <col min="1782" max="1782" width="0" style="68" hidden="1" customWidth="1"/>
    <col min="1783" max="1783" width="13.33203125" style="68" customWidth="1"/>
    <col min="1784" max="1784" width="0" style="68" hidden="1" customWidth="1"/>
    <col min="1785" max="1786" width="13.33203125" style="68" customWidth="1"/>
    <col min="1787" max="1787" width="15.44140625" style="68" customWidth="1"/>
    <col min="1788" max="1789" width="13.33203125" style="68" customWidth="1"/>
    <col min="1790" max="1790" width="67.44140625" style="68" customWidth="1"/>
    <col min="1791" max="1801" width="13.33203125" style="68" customWidth="1"/>
    <col min="1802" max="2013" width="11.44140625" style="68"/>
    <col min="2014" max="2014" width="52" style="68" customWidth="1"/>
    <col min="2015" max="2016" width="12.6640625" style="68" customWidth="1"/>
    <col min="2017" max="2017" width="4.5546875" style="68" customWidth="1"/>
    <col min="2018" max="2018" width="14.88671875" style="68" customWidth="1"/>
    <col min="2019" max="2019" width="2.109375" style="68" customWidth="1"/>
    <col min="2020" max="2020" width="2.5546875" style="68" customWidth="1"/>
    <col min="2021" max="2021" width="45" style="68" customWidth="1"/>
    <col min="2022" max="2033" width="13.33203125" style="68" customWidth="1"/>
    <col min="2034" max="2034" width="0" style="68" hidden="1" customWidth="1"/>
    <col min="2035" max="2035" width="13.33203125" style="68" customWidth="1"/>
    <col min="2036" max="2036" width="0" style="68" hidden="1" customWidth="1"/>
    <col min="2037" max="2037" width="13.33203125" style="68" customWidth="1"/>
    <col min="2038" max="2038" width="0" style="68" hidden="1" customWidth="1"/>
    <col min="2039" max="2039" width="13.33203125" style="68" customWidth="1"/>
    <col min="2040" max="2040" width="0" style="68" hidden="1" customWidth="1"/>
    <col min="2041" max="2042" width="13.33203125" style="68" customWidth="1"/>
    <col min="2043" max="2043" width="15.44140625" style="68" customWidth="1"/>
    <col min="2044" max="2045" width="13.33203125" style="68" customWidth="1"/>
    <col min="2046" max="2046" width="67.44140625" style="68" customWidth="1"/>
    <col min="2047" max="2057" width="13.33203125" style="68" customWidth="1"/>
    <col min="2058" max="2269" width="11.44140625" style="68"/>
    <col min="2270" max="2270" width="52" style="68" customWidth="1"/>
    <col min="2271" max="2272" width="12.6640625" style="68" customWidth="1"/>
    <col min="2273" max="2273" width="4.5546875" style="68" customWidth="1"/>
    <col min="2274" max="2274" width="14.88671875" style="68" customWidth="1"/>
    <col min="2275" max="2275" width="2.109375" style="68" customWidth="1"/>
    <col min="2276" max="2276" width="2.5546875" style="68" customWidth="1"/>
    <col min="2277" max="2277" width="45" style="68" customWidth="1"/>
    <col min="2278" max="2289" width="13.33203125" style="68" customWidth="1"/>
    <col min="2290" max="2290" width="0" style="68" hidden="1" customWidth="1"/>
    <col min="2291" max="2291" width="13.33203125" style="68" customWidth="1"/>
    <col min="2292" max="2292" width="0" style="68" hidden="1" customWidth="1"/>
    <col min="2293" max="2293" width="13.33203125" style="68" customWidth="1"/>
    <col min="2294" max="2294" width="0" style="68" hidden="1" customWidth="1"/>
    <col min="2295" max="2295" width="13.33203125" style="68" customWidth="1"/>
    <col min="2296" max="2296" width="0" style="68" hidden="1" customWidth="1"/>
    <col min="2297" max="2298" width="13.33203125" style="68" customWidth="1"/>
    <col min="2299" max="2299" width="15.44140625" style="68" customWidth="1"/>
    <col min="2300" max="2301" width="13.33203125" style="68" customWidth="1"/>
    <col min="2302" max="2302" width="67.44140625" style="68" customWidth="1"/>
    <col min="2303" max="2313" width="13.33203125" style="68" customWidth="1"/>
    <col min="2314" max="2525" width="11.44140625" style="68"/>
    <col min="2526" max="2526" width="52" style="68" customWidth="1"/>
    <col min="2527" max="2528" width="12.6640625" style="68" customWidth="1"/>
    <col min="2529" max="2529" width="4.5546875" style="68" customWidth="1"/>
    <col min="2530" max="2530" width="14.88671875" style="68" customWidth="1"/>
    <col min="2531" max="2531" width="2.109375" style="68" customWidth="1"/>
    <col min="2532" max="2532" width="2.5546875" style="68" customWidth="1"/>
    <col min="2533" max="2533" width="45" style="68" customWidth="1"/>
    <col min="2534" max="2545" width="13.33203125" style="68" customWidth="1"/>
    <col min="2546" max="2546" width="0" style="68" hidden="1" customWidth="1"/>
    <col min="2547" max="2547" width="13.33203125" style="68" customWidth="1"/>
    <col min="2548" max="2548" width="0" style="68" hidden="1" customWidth="1"/>
    <col min="2549" max="2549" width="13.33203125" style="68" customWidth="1"/>
    <col min="2550" max="2550" width="0" style="68" hidden="1" customWidth="1"/>
    <col min="2551" max="2551" width="13.33203125" style="68" customWidth="1"/>
    <col min="2552" max="2552" width="0" style="68" hidden="1" customWidth="1"/>
    <col min="2553" max="2554" width="13.33203125" style="68" customWidth="1"/>
    <col min="2555" max="2555" width="15.44140625" style="68" customWidth="1"/>
    <col min="2556" max="2557" width="13.33203125" style="68" customWidth="1"/>
    <col min="2558" max="2558" width="67.44140625" style="68" customWidth="1"/>
    <col min="2559" max="2569" width="13.33203125" style="68" customWidth="1"/>
    <col min="2570" max="2781" width="11.44140625" style="68"/>
    <col min="2782" max="2782" width="52" style="68" customWidth="1"/>
    <col min="2783" max="2784" width="12.6640625" style="68" customWidth="1"/>
    <col min="2785" max="2785" width="4.5546875" style="68" customWidth="1"/>
    <col min="2786" max="2786" width="14.88671875" style="68" customWidth="1"/>
    <col min="2787" max="2787" width="2.109375" style="68" customWidth="1"/>
    <col min="2788" max="2788" width="2.5546875" style="68" customWidth="1"/>
    <col min="2789" max="2789" width="45" style="68" customWidth="1"/>
    <col min="2790" max="2801" width="13.33203125" style="68" customWidth="1"/>
    <col min="2802" max="2802" width="0" style="68" hidden="1" customWidth="1"/>
    <col min="2803" max="2803" width="13.33203125" style="68" customWidth="1"/>
    <col min="2804" max="2804" width="0" style="68" hidden="1" customWidth="1"/>
    <col min="2805" max="2805" width="13.33203125" style="68" customWidth="1"/>
    <col min="2806" max="2806" width="0" style="68" hidden="1" customWidth="1"/>
    <col min="2807" max="2807" width="13.33203125" style="68" customWidth="1"/>
    <col min="2808" max="2808" width="0" style="68" hidden="1" customWidth="1"/>
    <col min="2809" max="2810" width="13.33203125" style="68" customWidth="1"/>
    <col min="2811" max="2811" width="15.44140625" style="68" customWidth="1"/>
    <col min="2812" max="2813" width="13.33203125" style="68" customWidth="1"/>
    <col min="2814" max="2814" width="67.44140625" style="68" customWidth="1"/>
    <col min="2815" max="2825" width="13.33203125" style="68" customWidth="1"/>
    <col min="2826" max="3037" width="11.44140625" style="68"/>
    <col min="3038" max="3038" width="52" style="68" customWidth="1"/>
    <col min="3039" max="3040" width="12.6640625" style="68" customWidth="1"/>
    <col min="3041" max="3041" width="4.5546875" style="68" customWidth="1"/>
    <col min="3042" max="3042" width="14.88671875" style="68" customWidth="1"/>
    <col min="3043" max="3043" width="2.109375" style="68" customWidth="1"/>
    <col min="3044" max="3044" width="2.5546875" style="68" customWidth="1"/>
    <col min="3045" max="3045" width="45" style="68" customWidth="1"/>
    <col min="3046" max="3057" width="13.33203125" style="68" customWidth="1"/>
    <col min="3058" max="3058" width="0" style="68" hidden="1" customWidth="1"/>
    <col min="3059" max="3059" width="13.33203125" style="68" customWidth="1"/>
    <col min="3060" max="3060" width="0" style="68" hidden="1" customWidth="1"/>
    <col min="3061" max="3061" width="13.33203125" style="68" customWidth="1"/>
    <col min="3062" max="3062" width="0" style="68" hidden="1" customWidth="1"/>
    <col min="3063" max="3063" width="13.33203125" style="68" customWidth="1"/>
    <col min="3064" max="3064" width="0" style="68" hidden="1" customWidth="1"/>
    <col min="3065" max="3066" width="13.33203125" style="68" customWidth="1"/>
    <col min="3067" max="3067" width="15.44140625" style="68" customWidth="1"/>
    <col min="3068" max="3069" width="13.33203125" style="68" customWidth="1"/>
    <col min="3070" max="3070" width="67.44140625" style="68" customWidth="1"/>
    <col min="3071" max="3081" width="13.33203125" style="68" customWidth="1"/>
    <col min="3082" max="3293" width="11.44140625" style="68"/>
    <col min="3294" max="3294" width="52" style="68" customWidth="1"/>
    <col min="3295" max="3296" width="12.6640625" style="68" customWidth="1"/>
    <col min="3297" max="3297" width="4.5546875" style="68" customWidth="1"/>
    <col min="3298" max="3298" width="14.88671875" style="68" customWidth="1"/>
    <col min="3299" max="3299" width="2.109375" style="68" customWidth="1"/>
    <col min="3300" max="3300" width="2.5546875" style="68" customWidth="1"/>
    <col min="3301" max="3301" width="45" style="68" customWidth="1"/>
    <col min="3302" max="3313" width="13.33203125" style="68" customWidth="1"/>
    <col min="3314" max="3314" width="0" style="68" hidden="1" customWidth="1"/>
    <col min="3315" max="3315" width="13.33203125" style="68" customWidth="1"/>
    <col min="3316" max="3316" width="0" style="68" hidden="1" customWidth="1"/>
    <col min="3317" max="3317" width="13.33203125" style="68" customWidth="1"/>
    <col min="3318" max="3318" width="0" style="68" hidden="1" customWidth="1"/>
    <col min="3319" max="3319" width="13.33203125" style="68" customWidth="1"/>
    <col min="3320" max="3320" width="0" style="68" hidden="1" customWidth="1"/>
    <col min="3321" max="3322" width="13.33203125" style="68" customWidth="1"/>
    <col min="3323" max="3323" width="15.44140625" style="68" customWidth="1"/>
    <col min="3324" max="3325" width="13.33203125" style="68" customWidth="1"/>
    <col min="3326" max="3326" width="67.44140625" style="68" customWidth="1"/>
    <col min="3327" max="3337" width="13.33203125" style="68" customWidth="1"/>
    <col min="3338" max="3549" width="11.44140625" style="68"/>
    <col min="3550" max="3550" width="52" style="68" customWidth="1"/>
    <col min="3551" max="3552" width="12.6640625" style="68" customWidth="1"/>
    <col min="3553" max="3553" width="4.5546875" style="68" customWidth="1"/>
    <col min="3554" max="3554" width="14.88671875" style="68" customWidth="1"/>
    <col min="3555" max="3555" width="2.109375" style="68" customWidth="1"/>
    <col min="3556" max="3556" width="2.5546875" style="68" customWidth="1"/>
    <col min="3557" max="3557" width="45" style="68" customWidth="1"/>
    <col min="3558" max="3569" width="13.33203125" style="68" customWidth="1"/>
    <col min="3570" max="3570" width="0" style="68" hidden="1" customWidth="1"/>
    <col min="3571" max="3571" width="13.33203125" style="68" customWidth="1"/>
    <col min="3572" max="3572" width="0" style="68" hidden="1" customWidth="1"/>
    <col min="3573" max="3573" width="13.33203125" style="68" customWidth="1"/>
    <col min="3574" max="3574" width="0" style="68" hidden="1" customWidth="1"/>
    <col min="3575" max="3575" width="13.33203125" style="68" customWidth="1"/>
    <col min="3576" max="3576" width="0" style="68" hidden="1" customWidth="1"/>
    <col min="3577" max="3578" width="13.33203125" style="68" customWidth="1"/>
    <col min="3579" max="3579" width="15.44140625" style="68" customWidth="1"/>
    <col min="3580" max="3581" width="13.33203125" style="68" customWidth="1"/>
    <col min="3582" max="3582" width="67.44140625" style="68" customWidth="1"/>
    <col min="3583" max="3593" width="13.33203125" style="68" customWidth="1"/>
    <col min="3594" max="3805" width="11.44140625" style="68"/>
    <col min="3806" max="3806" width="52" style="68" customWidth="1"/>
    <col min="3807" max="3808" width="12.6640625" style="68" customWidth="1"/>
    <col min="3809" max="3809" width="4.5546875" style="68" customWidth="1"/>
    <col min="3810" max="3810" width="14.88671875" style="68" customWidth="1"/>
    <col min="3811" max="3811" width="2.109375" style="68" customWidth="1"/>
    <col min="3812" max="3812" width="2.5546875" style="68" customWidth="1"/>
    <col min="3813" max="3813" width="45" style="68" customWidth="1"/>
    <col min="3814" max="3825" width="13.33203125" style="68" customWidth="1"/>
    <col min="3826" max="3826" width="0" style="68" hidden="1" customWidth="1"/>
    <col min="3827" max="3827" width="13.33203125" style="68" customWidth="1"/>
    <col min="3828" max="3828" width="0" style="68" hidden="1" customWidth="1"/>
    <col min="3829" max="3829" width="13.33203125" style="68" customWidth="1"/>
    <col min="3830" max="3830" width="0" style="68" hidden="1" customWidth="1"/>
    <col min="3831" max="3831" width="13.33203125" style="68" customWidth="1"/>
    <col min="3832" max="3832" width="0" style="68" hidden="1" customWidth="1"/>
    <col min="3833" max="3834" width="13.33203125" style="68" customWidth="1"/>
    <col min="3835" max="3835" width="15.44140625" style="68" customWidth="1"/>
    <col min="3836" max="3837" width="13.33203125" style="68" customWidth="1"/>
    <col min="3838" max="3838" width="67.44140625" style="68" customWidth="1"/>
    <col min="3839" max="3849" width="13.33203125" style="68" customWidth="1"/>
    <col min="3850" max="4061" width="11.44140625" style="68"/>
    <col min="4062" max="4062" width="52" style="68" customWidth="1"/>
    <col min="4063" max="4064" width="12.6640625" style="68" customWidth="1"/>
    <col min="4065" max="4065" width="4.5546875" style="68" customWidth="1"/>
    <col min="4066" max="4066" width="14.88671875" style="68" customWidth="1"/>
    <col min="4067" max="4067" width="2.109375" style="68" customWidth="1"/>
    <col min="4068" max="4068" width="2.5546875" style="68" customWidth="1"/>
    <col min="4069" max="4069" width="45" style="68" customWidth="1"/>
    <col min="4070" max="4081" width="13.33203125" style="68" customWidth="1"/>
    <col min="4082" max="4082" width="0" style="68" hidden="1" customWidth="1"/>
    <col min="4083" max="4083" width="13.33203125" style="68" customWidth="1"/>
    <col min="4084" max="4084" width="0" style="68" hidden="1" customWidth="1"/>
    <col min="4085" max="4085" width="13.33203125" style="68" customWidth="1"/>
    <col min="4086" max="4086" width="0" style="68" hidden="1" customWidth="1"/>
    <col min="4087" max="4087" width="13.33203125" style="68" customWidth="1"/>
    <col min="4088" max="4088" width="0" style="68" hidden="1" customWidth="1"/>
    <col min="4089" max="4090" width="13.33203125" style="68" customWidth="1"/>
    <col min="4091" max="4091" width="15.44140625" style="68" customWidth="1"/>
    <col min="4092" max="4093" width="13.33203125" style="68" customWidth="1"/>
    <col min="4094" max="4094" width="67.44140625" style="68" customWidth="1"/>
    <col min="4095" max="4105" width="13.33203125" style="68" customWidth="1"/>
    <col min="4106" max="4317" width="11.44140625" style="68"/>
    <col min="4318" max="4318" width="52" style="68" customWidth="1"/>
    <col min="4319" max="4320" width="12.6640625" style="68" customWidth="1"/>
    <col min="4321" max="4321" width="4.5546875" style="68" customWidth="1"/>
    <col min="4322" max="4322" width="14.88671875" style="68" customWidth="1"/>
    <col min="4323" max="4323" width="2.109375" style="68" customWidth="1"/>
    <col min="4324" max="4324" width="2.5546875" style="68" customWidth="1"/>
    <col min="4325" max="4325" width="45" style="68" customWidth="1"/>
    <col min="4326" max="4337" width="13.33203125" style="68" customWidth="1"/>
    <col min="4338" max="4338" width="0" style="68" hidden="1" customWidth="1"/>
    <col min="4339" max="4339" width="13.33203125" style="68" customWidth="1"/>
    <col min="4340" max="4340" width="0" style="68" hidden="1" customWidth="1"/>
    <col min="4341" max="4341" width="13.33203125" style="68" customWidth="1"/>
    <col min="4342" max="4342" width="0" style="68" hidden="1" customWidth="1"/>
    <col min="4343" max="4343" width="13.33203125" style="68" customWidth="1"/>
    <col min="4344" max="4344" width="0" style="68" hidden="1" customWidth="1"/>
    <col min="4345" max="4346" width="13.33203125" style="68" customWidth="1"/>
    <col min="4347" max="4347" width="15.44140625" style="68" customWidth="1"/>
    <col min="4348" max="4349" width="13.33203125" style="68" customWidth="1"/>
    <col min="4350" max="4350" width="67.44140625" style="68" customWidth="1"/>
    <col min="4351" max="4361" width="13.33203125" style="68" customWidth="1"/>
    <col min="4362" max="4573" width="11.44140625" style="68"/>
    <col min="4574" max="4574" width="52" style="68" customWidth="1"/>
    <col min="4575" max="4576" width="12.6640625" style="68" customWidth="1"/>
    <col min="4577" max="4577" width="4.5546875" style="68" customWidth="1"/>
    <col min="4578" max="4578" width="14.88671875" style="68" customWidth="1"/>
    <col min="4579" max="4579" width="2.109375" style="68" customWidth="1"/>
    <col min="4580" max="4580" width="2.5546875" style="68" customWidth="1"/>
    <col min="4581" max="4581" width="45" style="68" customWidth="1"/>
    <col min="4582" max="4593" width="13.33203125" style="68" customWidth="1"/>
    <col min="4594" max="4594" width="0" style="68" hidden="1" customWidth="1"/>
    <col min="4595" max="4595" width="13.33203125" style="68" customWidth="1"/>
    <col min="4596" max="4596" width="0" style="68" hidden="1" customWidth="1"/>
    <col min="4597" max="4597" width="13.33203125" style="68" customWidth="1"/>
    <col min="4598" max="4598" width="0" style="68" hidden="1" customWidth="1"/>
    <col min="4599" max="4599" width="13.33203125" style="68" customWidth="1"/>
    <col min="4600" max="4600" width="0" style="68" hidden="1" customWidth="1"/>
    <col min="4601" max="4602" width="13.33203125" style="68" customWidth="1"/>
    <col min="4603" max="4603" width="15.44140625" style="68" customWidth="1"/>
    <col min="4604" max="4605" width="13.33203125" style="68" customWidth="1"/>
    <col min="4606" max="4606" width="67.44140625" style="68" customWidth="1"/>
    <col min="4607" max="4617" width="13.33203125" style="68" customWidth="1"/>
    <col min="4618" max="4829" width="11.44140625" style="68"/>
    <col min="4830" max="4830" width="52" style="68" customWidth="1"/>
    <col min="4831" max="4832" width="12.6640625" style="68" customWidth="1"/>
    <col min="4833" max="4833" width="4.5546875" style="68" customWidth="1"/>
    <col min="4834" max="4834" width="14.88671875" style="68" customWidth="1"/>
    <col min="4835" max="4835" width="2.109375" style="68" customWidth="1"/>
    <col min="4836" max="4836" width="2.5546875" style="68" customWidth="1"/>
    <col min="4837" max="4837" width="45" style="68" customWidth="1"/>
    <col min="4838" max="4849" width="13.33203125" style="68" customWidth="1"/>
    <col min="4850" max="4850" width="0" style="68" hidden="1" customWidth="1"/>
    <col min="4851" max="4851" width="13.33203125" style="68" customWidth="1"/>
    <col min="4852" max="4852" width="0" style="68" hidden="1" customWidth="1"/>
    <col min="4853" max="4853" width="13.33203125" style="68" customWidth="1"/>
    <col min="4854" max="4854" width="0" style="68" hidden="1" customWidth="1"/>
    <col min="4855" max="4855" width="13.33203125" style="68" customWidth="1"/>
    <col min="4856" max="4856" width="0" style="68" hidden="1" customWidth="1"/>
    <col min="4857" max="4858" width="13.33203125" style="68" customWidth="1"/>
    <col min="4859" max="4859" width="15.44140625" style="68" customWidth="1"/>
    <col min="4860" max="4861" width="13.33203125" style="68" customWidth="1"/>
    <col min="4862" max="4862" width="67.44140625" style="68" customWidth="1"/>
    <col min="4863" max="4873" width="13.33203125" style="68" customWidth="1"/>
    <col min="4874" max="5085" width="11.44140625" style="68"/>
    <col min="5086" max="5086" width="52" style="68" customWidth="1"/>
    <col min="5087" max="5088" width="12.6640625" style="68" customWidth="1"/>
    <col min="5089" max="5089" width="4.5546875" style="68" customWidth="1"/>
    <col min="5090" max="5090" width="14.88671875" style="68" customWidth="1"/>
    <col min="5091" max="5091" width="2.109375" style="68" customWidth="1"/>
    <col min="5092" max="5092" width="2.5546875" style="68" customWidth="1"/>
    <col min="5093" max="5093" width="45" style="68" customWidth="1"/>
    <col min="5094" max="5105" width="13.33203125" style="68" customWidth="1"/>
    <col min="5106" max="5106" width="0" style="68" hidden="1" customWidth="1"/>
    <col min="5107" max="5107" width="13.33203125" style="68" customWidth="1"/>
    <col min="5108" max="5108" width="0" style="68" hidden="1" customWidth="1"/>
    <col min="5109" max="5109" width="13.33203125" style="68" customWidth="1"/>
    <col min="5110" max="5110" width="0" style="68" hidden="1" customWidth="1"/>
    <col min="5111" max="5111" width="13.33203125" style="68" customWidth="1"/>
    <col min="5112" max="5112" width="0" style="68" hidden="1" customWidth="1"/>
    <col min="5113" max="5114" width="13.33203125" style="68" customWidth="1"/>
    <col min="5115" max="5115" width="15.44140625" style="68" customWidth="1"/>
    <col min="5116" max="5117" width="13.33203125" style="68" customWidth="1"/>
    <col min="5118" max="5118" width="67.44140625" style="68" customWidth="1"/>
    <col min="5119" max="5129" width="13.33203125" style="68" customWidth="1"/>
    <col min="5130" max="5341" width="11.44140625" style="68"/>
    <col min="5342" max="5342" width="52" style="68" customWidth="1"/>
    <col min="5343" max="5344" width="12.6640625" style="68" customWidth="1"/>
    <col min="5345" max="5345" width="4.5546875" style="68" customWidth="1"/>
    <col min="5346" max="5346" width="14.88671875" style="68" customWidth="1"/>
    <col min="5347" max="5347" width="2.109375" style="68" customWidth="1"/>
    <col min="5348" max="5348" width="2.5546875" style="68" customWidth="1"/>
    <col min="5349" max="5349" width="45" style="68" customWidth="1"/>
    <col min="5350" max="5361" width="13.33203125" style="68" customWidth="1"/>
    <col min="5362" max="5362" width="0" style="68" hidden="1" customWidth="1"/>
    <col min="5363" max="5363" width="13.33203125" style="68" customWidth="1"/>
    <col min="5364" max="5364" width="0" style="68" hidden="1" customWidth="1"/>
    <col min="5365" max="5365" width="13.33203125" style="68" customWidth="1"/>
    <col min="5366" max="5366" width="0" style="68" hidden="1" customWidth="1"/>
    <col min="5367" max="5367" width="13.33203125" style="68" customWidth="1"/>
    <col min="5368" max="5368" width="0" style="68" hidden="1" customWidth="1"/>
    <col min="5369" max="5370" width="13.33203125" style="68" customWidth="1"/>
    <col min="5371" max="5371" width="15.44140625" style="68" customWidth="1"/>
    <col min="5372" max="5373" width="13.33203125" style="68" customWidth="1"/>
    <col min="5374" max="5374" width="67.44140625" style="68" customWidth="1"/>
    <col min="5375" max="5385" width="13.33203125" style="68" customWidth="1"/>
    <col min="5386" max="5597" width="11.44140625" style="68"/>
    <col min="5598" max="5598" width="52" style="68" customWidth="1"/>
    <col min="5599" max="5600" width="12.6640625" style="68" customWidth="1"/>
    <col min="5601" max="5601" width="4.5546875" style="68" customWidth="1"/>
    <col min="5602" max="5602" width="14.88671875" style="68" customWidth="1"/>
    <col min="5603" max="5603" width="2.109375" style="68" customWidth="1"/>
    <col min="5604" max="5604" width="2.5546875" style="68" customWidth="1"/>
    <col min="5605" max="5605" width="45" style="68" customWidth="1"/>
    <col min="5606" max="5617" width="13.33203125" style="68" customWidth="1"/>
    <col min="5618" max="5618" width="0" style="68" hidden="1" customWidth="1"/>
    <col min="5619" max="5619" width="13.33203125" style="68" customWidth="1"/>
    <col min="5620" max="5620" width="0" style="68" hidden="1" customWidth="1"/>
    <col min="5621" max="5621" width="13.33203125" style="68" customWidth="1"/>
    <col min="5622" max="5622" width="0" style="68" hidden="1" customWidth="1"/>
    <col min="5623" max="5623" width="13.33203125" style="68" customWidth="1"/>
    <col min="5624" max="5624" width="0" style="68" hidden="1" customWidth="1"/>
    <col min="5625" max="5626" width="13.33203125" style="68" customWidth="1"/>
    <col min="5627" max="5627" width="15.44140625" style="68" customWidth="1"/>
    <col min="5628" max="5629" width="13.33203125" style="68" customWidth="1"/>
    <col min="5630" max="5630" width="67.44140625" style="68" customWidth="1"/>
    <col min="5631" max="5641" width="13.33203125" style="68" customWidth="1"/>
    <col min="5642" max="5853" width="11.44140625" style="68"/>
    <col min="5854" max="5854" width="52" style="68" customWidth="1"/>
    <col min="5855" max="5856" width="12.6640625" style="68" customWidth="1"/>
    <col min="5857" max="5857" width="4.5546875" style="68" customWidth="1"/>
    <col min="5858" max="5858" width="14.88671875" style="68" customWidth="1"/>
    <col min="5859" max="5859" width="2.109375" style="68" customWidth="1"/>
    <col min="5860" max="5860" width="2.5546875" style="68" customWidth="1"/>
    <col min="5861" max="5861" width="45" style="68" customWidth="1"/>
    <col min="5862" max="5873" width="13.33203125" style="68" customWidth="1"/>
    <col min="5874" max="5874" width="0" style="68" hidden="1" customWidth="1"/>
    <col min="5875" max="5875" width="13.33203125" style="68" customWidth="1"/>
    <col min="5876" max="5876" width="0" style="68" hidden="1" customWidth="1"/>
    <col min="5877" max="5877" width="13.33203125" style="68" customWidth="1"/>
    <col min="5878" max="5878" width="0" style="68" hidden="1" customWidth="1"/>
    <col min="5879" max="5879" width="13.33203125" style="68" customWidth="1"/>
    <col min="5880" max="5880" width="0" style="68" hidden="1" customWidth="1"/>
    <col min="5881" max="5882" width="13.33203125" style="68" customWidth="1"/>
    <col min="5883" max="5883" width="15.44140625" style="68" customWidth="1"/>
    <col min="5884" max="5885" width="13.33203125" style="68" customWidth="1"/>
    <col min="5886" max="5886" width="67.44140625" style="68" customWidth="1"/>
    <col min="5887" max="5897" width="13.33203125" style="68" customWidth="1"/>
    <col min="5898" max="6109" width="11.44140625" style="68"/>
    <col min="6110" max="6110" width="52" style="68" customWidth="1"/>
    <col min="6111" max="6112" width="12.6640625" style="68" customWidth="1"/>
    <col min="6113" max="6113" width="4.5546875" style="68" customWidth="1"/>
    <col min="6114" max="6114" width="14.88671875" style="68" customWidth="1"/>
    <col min="6115" max="6115" width="2.109375" style="68" customWidth="1"/>
    <col min="6116" max="6116" width="2.5546875" style="68" customWidth="1"/>
    <col min="6117" max="6117" width="45" style="68" customWidth="1"/>
    <col min="6118" max="6129" width="13.33203125" style="68" customWidth="1"/>
    <col min="6130" max="6130" width="0" style="68" hidden="1" customWidth="1"/>
    <col min="6131" max="6131" width="13.33203125" style="68" customWidth="1"/>
    <col min="6132" max="6132" width="0" style="68" hidden="1" customWidth="1"/>
    <col min="6133" max="6133" width="13.33203125" style="68" customWidth="1"/>
    <col min="6134" max="6134" width="0" style="68" hidden="1" customWidth="1"/>
    <col min="6135" max="6135" width="13.33203125" style="68" customWidth="1"/>
    <col min="6136" max="6136" width="0" style="68" hidden="1" customWidth="1"/>
    <col min="6137" max="6138" width="13.33203125" style="68" customWidth="1"/>
    <col min="6139" max="6139" width="15.44140625" style="68" customWidth="1"/>
    <col min="6140" max="6141" width="13.33203125" style="68" customWidth="1"/>
    <col min="6142" max="6142" width="67.44140625" style="68" customWidth="1"/>
    <col min="6143" max="6153" width="13.33203125" style="68" customWidth="1"/>
    <col min="6154" max="6365" width="11.44140625" style="68"/>
    <col min="6366" max="6366" width="52" style="68" customWidth="1"/>
    <col min="6367" max="6368" width="12.6640625" style="68" customWidth="1"/>
    <col min="6369" max="6369" width="4.5546875" style="68" customWidth="1"/>
    <col min="6370" max="6370" width="14.88671875" style="68" customWidth="1"/>
    <col min="6371" max="6371" width="2.109375" style="68" customWidth="1"/>
    <col min="6372" max="6372" width="2.5546875" style="68" customWidth="1"/>
    <col min="6373" max="6373" width="45" style="68" customWidth="1"/>
    <col min="6374" max="6385" width="13.33203125" style="68" customWidth="1"/>
    <col min="6386" max="6386" width="0" style="68" hidden="1" customWidth="1"/>
    <col min="6387" max="6387" width="13.33203125" style="68" customWidth="1"/>
    <col min="6388" max="6388" width="0" style="68" hidden="1" customWidth="1"/>
    <col min="6389" max="6389" width="13.33203125" style="68" customWidth="1"/>
    <col min="6390" max="6390" width="0" style="68" hidden="1" customWidth="1"/>
    <col min="6391" max="6391" width="13.33203125" style="68" customWidth="1"/>
    <col min="6392" max="6392" width="0" style="68" hidden="1" customWidth="1"/>
    <col min="6393" max="6394" width="13.33203125" style="68" customWidth="1"/>
    <col min="6395" max="6395" width="15.44140625" style="68" customWidth="1"/>
    <col min="6396" max="6397" width="13.33203125" style="68" customWidth="1"/>
    <col min="6398" max="6398" width="67.44140625" style="68" customWidth="1"/>
    <col min="6399" max="6409" width="13.33203125" style="68" customWidth="1"/>
    <col min="6410" max="6621" width="11.44140625" style="68"/>
    <col min="6622" max="6622" width="52" style="68" customWidth="1"/>
    <col min="6623" max="6624" width="12.6640625" style="68" customWidth="1"/>
    <col min="6625" max="6625" width="4.5546875" style="68" customWidth="1"/>
    <col min="6626" max="6626" width="14.88671875" style="68" customWidth="1"/>
    <col min="6627" max="6627" width="2.109375" style="68" customWidth="1"/>
    <col min="6628" max="6628" width="2.5546875" style="68" customWidth="1"/>
    <col min="6629" max="6629" width="45" style="68" customWidth="1"/>
    <col min="6630" max="6641" width="13.33203125" style="68" customWidth="1"/>
    <col min="6642" max="6642" width="0" style="68" hidden="1" customWidth="1"/>
    <col min="6643" max="6643" width="13.33203125" style="68" customWidth="1"/>
    <col min="6644" max="6644" width="0" style="68" hidden="1" customWidth="1"/>
    <col min="6645" max="6645" width="13.33203125" style="68" customWidth="1"/>
    <col min="6646" max="6646" width="0" style="68" hidden="1" customWidth="1"/>
    <col min="6647" max="6647" width="13.33203125" style="68" customWidth="1"/>
    <col min="6648" max="6648" width="0" style="68" hidden="1" customWidth="1"/>
    <col min="6649" max="6650" width="13.33203125" style="68" customWidth="1"/>
    <col min="6651" max="6651" width="15.44140625" style="68" customWidth="1"/>
    <col min="6652" max="6653" width="13.33203125" style="68" customWidth="1"/>
    <col min="6654" max="6654" width="67.44140625" style="68" customWidth="1"/>
    <col min="6655" max="6665" width="13.33203125" style="68" customWidth="1"/>
    <col min="6666" max="6877" width="11.44140625" style="68"/>
    <col min="6878" max="6878" width="52" style="68" customWidth="1"/>
    <col min="6879" max="6880" width="12.6640625" style="68" customWidth="1"/>
    <col min="6881" max="6881" width="4.5546875" style="68" customWidth="1"/>
    <col min="6882" max="6882" width="14.88671875" style="68" customWidth="1"/>
    <col min="6883" max="6883" width="2.109375" style="68" customWidth="1"/>
    <col min="6884" max="6884" width="2.5546875" style="68" customWidth="1"/>
    <col min="6885" max="6885" width="45" style="68" customWidth="1"/>
    <col min="6886" max="6897" width="13.33203125" style="68" customWidth="1"/>
    <col min="6898" max="6898" width="0" style="68" hidden="1" customWidth="1"/>
    <col min="6899" max="6899" width="13.33203125" style="68" customWidth="1"/>
    <col min="6900" max="6900" width="0" style="68" hidden="1" customWidth="1"/>
    <col min="6901" max="6901" width="13.33203125" style="68" customWidth="1"/>
    <col min="6902" max="6902" width="0" style="68" hidden="1" customWidth="1"/>
    <col min="6903" max="6903" width="13.33203125" style="68" customWidth="1"/>
    <col min="6904" max="6904" width="0" style="68" hidden="1" customWidth="1"/>
    <col min="6905" max="6906" width="13.33203125" style="68" customWidth="1"/>
    <col min="6907" max="6907" width="15.44140625" style="68" customWidth="1"/>
    <col min="6908" max="6909" width="13.33203125" style="68" customWidth="1"/>
    <col min="6910" max="6910" width="67.44140625" style="68" customWidth="1"/>
    <col min="6911" max="6921" width="13.33203125" style="68" customWidth="1"/>
    <col min="6922" max="7133" width="11.44140625" style="68"/>
    <col min="7134" max="7134" width="52" style="68" customWidth="1"/>
    <col min="7135" max="7136" width="12.6640625" style="68" customWidth="1"/>
    <col min="7137" max="7137" width="4.5546875" style="68" customWidth="1"/>
    <col min="7138" max="7138" width="14.88671875" style="68" customWidth="1"/>
    <col min="7139" max="7139" width="2.109375" style="68" customWidth="1"/>
    <col min="7140" max="7140" width="2.5546875" style="68" customWidth="1"/>
    <col min="7141" max="7141" width="45" style="68" customWidth="1"/>
    <col min="7142" max="7153" width="13.33203125" style="68" customWidth="1"/>
    <col min="7154" max="7154" width="0" style="68" hidden="1" customWidth="1"/>
    <col min="7155" max="7155" width="13.33203125" style="68" customWidth="1"/>
    <col min="7156" max="7156" width="0" style="68" hidden="1" customWidth="1"/>
    <col min="7157" max="7157" width="13.33203125" style="68" customWidth="1"/>
    <col min="7158" max="7158" width="0" style="68" hidden="1" customWidth="1"/>
    <col min="7159" max="7159" width="13.33203125" style="68" customWidth="1"/>
    <col min="7160" max="7160" width="0" style="68" hidden="1" customWidth="1"/>
    <col min="7161" max="7162" width="13.33203125" style="68" customWidth="1"/>
    <col min="7163" max="7163" width="15.44140625" style="68" customWidth="1"/>
    <col min="7164" max="7165" width="13.33203125" style="68" customWidth="1"/>
    <col min="7166" max="7166" width="67.44140625" style="68" customWidth="1"/>
    <col min="7167" max="7177" width="13.33203125" style="68" customWidth="1"/>
    <col min="7178" max="7389" width="11.44140625" style="68"/>
    <col min="7390" max="7390" width="52" style="68" customWidth="1"/>
    <col min="7391" max="7392" width="12.6640625" style="68" customWidth="1"/>
    <col min="7393" max="7393" width="4.5546875" style="68" customWidth="1"/>
    <col min="7394" max="7394" width="14.88671875" style="68" customWidth="1"/>
    <col min="7395" max="7395" width="2.109375" style="68" customWidth="1"/>
    <col min="7396" max="7396" width="2.5546875" style="68" customWidth="1"/>
    <col min="7397" max="7397" width="45" style="68" customWidth="1"/>
    <col min="7398" max="7409" width="13.33203125" style="68" customWidth="1"/>
    <col min="7410" max="7410" width="0" style="68" hidden="1" customWidth="1"/>
    <col min="7411" max="7411" width="13.33203125" style="68" customWidth="1"/>
    <col min="7412" max="7412" width="0" style="68" hidden="1" customWidth="1"/>
    <col min="7413" max="7413" width="13.33203125" style="68" customWidth="1"/>
    <col min="7414" max="7414" width="0" style="68" hidden="1" customWidth="1"/>
    <col min="7415" max="7415" width="13.33203125" style="68" customWidth="1"/>
    <col min="7416" max="7416" width="0" style="68" hidden="1" customWidth="1"/>
    <col min="7417" max="7418" width="13.33203125" style="68" customWidth="1"/>
    <col min="7419" max="7419" width="15.44140625" style="68" customWidth="1"/>
    <col min="7420" max="7421" width="13.33203125" style="68" customWidth="1"/>
    <col min="7422" max="7422" width="67.44140625" style="68" customWidth="1"/>
    <col min="7423" max="7433" width="13.33203125" style="68" customWidth="1"/>
    <col min="7434" max="7645" width="11.44140625" style="68"/>
    <col min="7646" max="7646" width="52" style="68" customWidth="1"/>
    <col min="7647" max="7648" width="12.6640625" style="68" customWidth="1"/>
    <col min="7649" max="7649" width="4.5546875" style="68" customWidth="1"/>
    <col min="7650" max="7650" width="14.88671875" style="68" customWidth="1"/>
    <col min="7651" max="7651" width="2.109375" style="68" customWidth="1"/>
    <col min="7652" max="7652" width="2.5546875" style="68" customWidth="1"/>
    <col min="7653" max="7653" width="45" style="68" customWidth="1"/>
    <col min="7654" max="7665" width="13.33203125" style="68" customWidth="1"/>
    <col min="7666" max="7666" width="0" style="68" hidden="1" customWidth="1"/>
    <col min="7667" max="7667" width="13.33203125" style="68" customWidth="1"/>
    <col min="7668" max="7668" width="0" style="68" hidden="1" customWidth="1"/>
    <col min="7669" max="7669" width="13.33203125" style="68" customWidth="1"/>
    <col min="7670" max="7670" width="0" style="68" hidden="1" customWidth="1"/>
    <col min="7671" max="7671" width="13.33203125" style="68" customWidth="1"/>
    <col min="7672" max="7672" width="0" style="68" hidden="1" customWidth="1"/>
    <col min="7673" max="7674" width="13.33203125" style="68" customWidth="1"/>
    <col min="7675" max="7675" width="15.44140625" style="68" customWidth="1"/>
    <col min="7676" max="7677" width="13.33203125" style="68" customWidth="1"/>
    <col min="7678" max="7678" width="67.44140625" style="68" customWidth="1"/>
    <col min="7679" max="7689" width="13.33203125" style="68" customWidth="1"/>
    <col min="7690" max="7901" width="11.44140625" style="68"/>
    <col min="7902" max="7902" width="52" style="68" customWidth="1"/>
    <col min="7903" max="7904" width="12.6640625" style="68" customWidth="1"/>
    <col min="7905" max="7905" width="4.5546875" style="68" customWidth="1"/>
    <col min="7906" max="7906" width="14.88671875" style="68" customWidth="1"/>
    <col min="7907" max="7907" width="2.109375" style="68" customWidth="1"/>
    <col min="7908" max="7908" width="2.5546875" style="68" customWidth="1"/>
    <col min="7909" max="7909" width="45" style="68" customWidth="1"/>
    <col min="7910" max="7921" width="13.33203125" style="68" customWidth="1"/>
    <col min="7922" max="7922" width="0" style="68" hidden="1" customWidth="1"/>
    <col min="7923" max="7923" width="13.33203125" style="68" customWidth="1"/>
    <col min="7924" max="7924" width="0" style="68" hidden="1" customWidth="1"/>
    <col min="7925" max="7925" width="13.33203125" style="68" customWidth="1"/>
    <col min="7926" max="7926" width="0" style="68" hidden="1" customWidth="1"/>
    <col min="7927" max="7927" width="13.33203125" style="68" customWidth="1"/>
    <col min="7928" max="7928" width="0" style="68" hidden="1" customWidth="1"/>
    <col min="7929" max="7930" width="13.33203125" style="68" customWidth="1"/>
    <col min="7931" max="7931" width="15.44140625" style="68" customWidth="1"/>
    <col min="7932" max="7933" width="13.33203125" style="68" customWidth="1"/>
    <col min="7934" max="7934" width="67.44140625" style="68" customWidth="1"/>
    <col min="7935" max="7945" width="13.33203125" style="68" customWidth="1"/>
    <col min="7946" max="8157" width="11.44140625" style="68"/>
    <col min="8158" max="8158" width="52" style="68" customWidth="1"/>
    <col min="8159" max="8160" width="12.6640625" style="68" customWidth="1"/>
    <col min="8161" max="8161" width="4.5546875" style="68" customWidth="1"/>
    <col min="8162" max="8162" width="14.88671875" style="68" customWidth="1"/>
    <col min="8163" max="8163" width="2.109375" style="68" customWidth="1"/>
    <col min="8164" max="8164" width="2.5546875" style="68" customWidth="1"/>
    <col min="8165" max="8165" width="45" style="68" customWidth="1"/>
    <col min="8166" max="8177" width="13.33203125" style="68" customWidth="1"/>
    <col min="8178" max="8178" width="0" style="68" hidden="1" customWidth="1"/>
    <col min="8179" max="8179" width="13.33203125" style="68" customWidth="1"/>
    <col min="8180" max="8180" width="0" style="68" hidden="1" customWidth="1"/>
    <col min="8181" max="8181" width="13.33203125" style="68" customWidth="1"/>
    <col min="8182" max="8182" width="0" style="68" hidden="1" customWidth="1"/>
    <col min="8183" max="8183" width="13.33203125" style="68" customWidth="1"/>
    <col min="8184" max="8184" width="0" style="68" hidden="1" customWidth="1"/>
    <col min="8185" max="8186" width="13.33203125" style="68" customWidth="1"/>
    <col min="8187" max="8187" width="15.44140625" style="68" customWidth="1"/>
    <col min="8188" max="8189" width="13.33203125" style="68" customWidth="1"/>
    <col min="8190" max="8190" width="67.44140625" style="68" customWidth="1"/>
    <col min="8191" max="8201" width="13.33203125" style="68" customWidth="1"/>
    <col min="8202" max="8413" width="11.44140625" style="68"/>
    <col min="8414" max="8414" width="52" style="68" customWidth="1"/>
    <col min="8415" max="8416" width="12.6640625" style="68" customWidth="1"/>
    <col min="8417" max="8417" width="4.5546875" style="68" customWidth="1"/>
    <col min="8418" max="8418" width="14.88671875" style="68" customWidth="1"/>
    <col min="8419" max="8419" width="2.109375" style="68" customWidth="1"/>
    <col min="8420" max="8420" width="2.5546875" style="68" customWidth="1"/>
    <col min="8421" max="8421" width="45" style="68" customWidth="1"/>
    <col min="8422" max="8433" width="13.33203125" style="68" customWidth="1"/>
    <col min="8434" max="8434" width="0" style="68" hidden="1" customWidth="1"/>
    <col min="8435" max="8435" width="13.33203125" style="68" customWidth="1"/>
    <col min="8436" max="8436" width="0" style="68" hidden="1" customWidth="1"/>
    <col min="8437" max="8437" width="13.33203125" style="68" customWidth="1"/>
    <col min="8438" max="8438" width="0" style="68" hidden="1" customWidth="1"/>
    <col min="8439" max="8439" width="13.33203125" style="68" customWidth="1"/>
    <col min="8440" max="8440" width="0" style="68" hidden="1" customWidth="1"/>
    <col min="8441" max="8442" width="13.33203125" style="68" customWidth="1"/>
    <col min="8443" max="8443" width="15.44140625" style="68" customWidth="1"/>
    <col min="8444" max="8445" width="13.33203125" style="68" customWidth="1"/>
    <col min="8446" max="8446" width="67.44140625" style="68" customWidth="1"/>
    <col min="8447" max="8457" width="13.33203125" style="68" customWidth="1"/>
    <col min="8458" max="8669" width="11.44140625" style="68"/>
    <col min="8670" max="8670" width="52" style="68" customWidth="1"/>
    <col min="8671" max="8672" width="12.6640625" style="68" customWidth="1"/>
    <col min="8673" max="8673" width="4.5546875" style="68" customWidth="1"/>
    <col min="8674" max="8674" width="14.88671875" style="68" customWidth="1"/>
    <col min="8675" max="8675" width="2.109375" style="68" customWidth="1"/>
    <col min="8676" max="8676" width="2.5546875" style="68" customWidth="1"/>
    <col min="8677" max="8677" width="45" style="68" customWidth="1"/>
    <col min="8678" max="8689" width="13.33203125" style="68" customWidth="1"/>
    <col min="8690" max="8690" width="0" style="68" hidden="1" customWidth="1"/>
    <col min="8691" max="8691" width="13.33203125" style="68" customWidth="1"/>
    <col min="8692" max="8692" width="0" style="68" hidden="1" customWidth="1"/>
    <col min="8693" max="8693" width="13.33203125" style="68" customWidth="1"/>
    <col min="8694" max="8694" width="0" style="68" hidden="1" customWidth="1"/>
    <col min="8695" max="8695" width="13.33203125" style="68" customWidth="1"/>
    <col min="8696" max="8696" width="0" style="68" hidden="1" customWidth="1"/>
    <col min="8697" max="8698" width="13.33203125" style="68" customWidth="1"/>
    <col min="8699" max="8699" width="15.44140625" style="68" customWidth="1"/>
    <col min="8700" max="8701" width="13.33203125" style="68" customWidth="1"/>
    <col min="8702" max="8702" width="67.44140625" style="68" customWidth="1"/>
    <col min="8703" max="8713" width="13.33203125" style="68" customWidth="1"/>
    <col min="8714" max="8925" width="11.44140625" style="68"/>
    <col min="8926" max="8926" width="52" style="68" customWidth="1"/>
    <col min="8927" max="8928" width="12.6640625" style="68" customWidth="1"/>
    <col min="8929" max="8929" width="4.5546875" style="68" customWidth="1"/>
    <col min="8930" max="8930" width="14.88671875" style="68" customWidth="1"/>
    <col min="8931" max="8931" width="2.109375" style="68" customWidth="1"/>
    <col min="8932" max="8932" width="2.5546875" style="68" customWidth="1"/>
    <col min="8933" max="8933" width="45" style="68" customWidth="1"/>
    <col min="8934" max="8945" width="13.33203125" style="68" customWidth="1"/>
    <col min="8946" max="8946" width="0" style="68" hidden="1" customWidth="1"/>
    <col min="8947" max="8947" width="13.33203125" style="68" customWidth="1"/>
    <col min="8948" max="8948" width="0" style="68" hidden="1" customWidth="1"/>
    <col min="8949" max="8949" width="13.33203125" style="68" customWidth="1"/>
    <col min="8950" max="8950" width="0" style="68" hidden="1" customWidth="1"/>
    <col min="8951" max="8951" width="13.33203125" style="68" customWidth="1"/>
    <col min="8952" max="8952" width="0" style="68" hidden="1" customWidth="1"/>
    <col min="8953" max="8954" width="13.33203125" style="68" customWidth="1"/>
    <col min="8955" max="8955" width="15.44140625" style="68" customWidth="1"/>
    <col min="8956" max="8957" width="13.33203125" style="68" customWidth="1"/>
    <col min="8958" max="8958" width="67.44140625" style="68" customWidth="1"/>
    <col min="8959" max="8969" width="13.33203125" style="68" customWidth="1"/>
    <col min="8970" max="9181" width="11.44140625" style="68"/>
    <col min="9182" max="9182" width="52" style="68" customWidth="1"/>
    <col min="9183" max="9184" width="12.6640625" style="68" customWidth="1"/>
    <col min="9185" max="9185" width="4.5546875" style="68" customWidth="1"/>
    <col min="9186" max="9186" width="14.88671875" style="68" customWidth="1"/>
    <col min="9187" max="9187" width="2.109375" style="68" customWidth="1"/>
    <col min="9188" max="9188" width="2.5546875" style="68" customWidth="1"/>
    <col min="9189" max="9189" width="45" style="68" customWidth="1"/>
    <col min="9190" max="9201" width="13.33203125" style="68" customWidth="1"/>
    <col min="9202" max="9202" width="0" style="68" hidden="1" customWidth="1"/>
    <col min="9203" max="9203" width="13.33203125" style="68" customWidth="1"/>
    <col min="9204" max="9204" width="0" style="68" hidden="1" customWidth="1"/>
    <col min="9205" max="9205" width="13.33203125" style="68" customWidth="1"/>
    <col min="9206" max="9206" width="0" style="68" hidden="1" customWidth="1"/>
    <col min="9207" max="9207" width="13.33203125" style="68" customWidth="1"/>
    <col min="9208" max="9208" width="0" style="68" hidden="1" customWidth="1"/>
    <col min="9209" max="9210" width="13.33203125" style="68" customWidth="1"/>
    <col min="9211" max="9211" width="15.44140625" style="68" customWidth="1"/>
    <col min="9212" max="9213" width="13.33203125" style="68" customWidth="1"/>
    <col min="9214" max="9214" width="67.44140625" style="68" customWidth="1"/>
    <col min="9215" max="9225" width="13.33203125" style="68" customWidth="1"/>
    <col min="9226" max="9437" width="11.44140625" style="68"/>
    <col min="9438" max="9438" width="52" style="68" customWidth="1"/>
    <col min="9439" max="9440" width="12.6640625" style="68" customWidth="1"/>
    <col min="9441" max="9441" width="4.5546875" style="68" customWidth="1"/>
    <col min="9442" max="9442" width="14.88671875" style="68" customWidth="1"/>
    <col min="9443" max="9443" width="2.109375" style="68" customWidth="1"/>
    <col min="9444" max="9444" width="2.5546875" style="68" customWidth="1"/>
    <col min="9445" max="9445" width="45" style="68" customWidth="1"/>
    <col min="9446" max="9457" width="13.33203125" style="68" customWidth="1"/>
    <col min="9458" max="9458" width="0" style="68" hidden="1" customWidth="1"/>
    <col min="9459" max="9459" width="13.33203125" style="68" customWidth="1"/>
    <col min="9460" max="9460" width="0" style="68" hidden="1" customWidth="1"/>
    <col min="9461" max="9461" width="13.33203125" style="68" customWidth="1"/>
    <col min="9462" max="9462" width="0" style="68" hidden="1" customWidth="1"/>
    <col min="9463" max="9463" width="13.33203125" style="68" customWidth="1"/>
    <col min="9464" max="9464" width="0" style="68" hidden="1" customWidth="1"/>
    <col min="9465" max="9466" width="13.33203125" style="68" customWidth="1"/>
    <col min="9467" max="9467" width="15.44140625" style="68" customWidth="1"/>
    <col min="9468" max="9469" width="13.33203125" style="68" customWidth="1"/>
    <col min="9470" max="9470" width="67.44140625" style="68" customWidth="1"/>
    <col min="9471" max="9481" width="13.33203125" style="68" customWidth="1"/>
    <col min="9482" max="9693" width="11.44140625" style="68"/>
    <col min="9694" max="9694" width="52" style="68" customWidth="1"/>
    <col min="9695" max="9696" width="12.6640625" style="68" customWidth="1"/>
    <col min="9697" max="9697" width="4.5546875" style="68" customWidth="1"/>
    <col min="9698" max="9698" width="14.88671875" style="68" customWidth="1"/>
    <col min="9699" max="9699" width="2.109375" style="68" customWidth="1"/>
    <col min="9700" max="9700" width="2.5546875" style="68" customWidth="1"/>
    <col min="9701" max="9701" width="45" style="68" customWidth="1"/>
    <col min="9702" max="9713" width="13.33203125" style="68" customWidth="1"/>
    <col min="9714" max="9714" width="0" style="68" hidden="1" customWidth="1"/>
    <col min="9715" max="9715" width="13.33203125" style="68" customWidth="1"/>
    <col min="9716" max="9716" width="0" style="68" hidden="1" customWidth="1"/>
    <col min="9717" max="9717" width="13.33203125" style="68" customWidth="1"/>
    <col min="9718" max="9718" width="0" style="68" hidden="1" customWidth="1"/>
    <col min="9719" max="9719" width="13.33203125" style="68" customWidth="1"/>
    <col min="9720" max="9720" width="0" style="68" hidden="1" customWidth="1"/>
    <col min="9721" max="9722" width="13.33203125" style="68" customWidth="1"/>
    <col min="9723" max="9723" width="15.44140625" style="68" customWidth="1"/>
    <col min="9724" max="9725" width="13.33203125" style="68" customWidth="1"/>
    <col min="9726" max="9726" width="67.44140625" style="68" customWidth="1"/>
    <col min="9727" max="9737" width="13.33203125" style="68" customWidth="1"/>
    <col min="9738" max="9949" width="11.44140625" style="68"/>
    <col min="9950" max="9950" width="52" style="68" customWidth="1"/>
    <col min="9951" max="9952" width="12.6640625" style="68" customWidth="1"/>
    <col min="9953" max="9953" width="4.5546875" style="68" customWidth="1"/>
    <col min="9954" max="9954" width="14.88671875" style="68" customWidth="1"/>
    <col min="9955" max="9955" width="2.109375" style="68" customWidth="1"/>
    <col min="9956" max="9956" width="2.5546875" style="68" customWidth="1"/>
    <col min="9957" max="9957" width="45" style="68" customWidth="1"/>
    <col min="9958" max="9969" width="13.33203125" style="68" customWidth="1"/>
    <col min="9970" max="9970" width="0" style="68" hidden="1" customWidth="1"/>
    <col min="9971" max="9971" width="13.33203125" style="68" customWidth="1"/>
    <col min="9972" max="9972" width="0" style="68" hidden="1" customWidth="1"/>
    <col min="9973" max="9973" width="13.33203125" style="68" customWidth="1"/>
    <col min="9974" max="9974" width="0" style="68" hidden="1" customWidth="1"/>
    <col min="9975" max="9975" width="13.33203125" style="68" customWidth="1"/>
    <col min="9976" max="9976" width="0" style="68" hidden="1" customWidth="1"/>
    <col min="9977" max="9978" width="13.33203125" style="68" customWidth="1"/>
    <col min="9979" max="9979" width="15.44140625" style="68" customWidth="1"/>
    <col min="9980" max="9981" width="13.33203125" style="68" customWidth="1"/>
    <col min="9982" max="9982" width="67.44140625" style="68" customWidth="1"/>
    <col min="9983" max="9993" width="13.33203125" style="68" customWidth="1"/>
    <col min="9994" max="10205" width="11.44140625" style="68"/>
    <col min="10206" max="10206" width="52" style="68" customWidth="1"/>
    <col min="10207" max="10208" width="12.6640625" style="68" customWidth="1"/>
    <col min="10209" max="10209" width="4.5546875" style="68" customWidth="1"/>
    <col min="10210" max="10210" width="14.88671875" style="68" customWidth="1"/>
    <col min="10211" max="10211" width="2.109375" style="68" customWidth="1"/>
    <col min="10212" max="10212" width="2.5546875" style="68" customWidth="1"/>
    <col min="10213" max="10213" width="45" style="68" customWidth="1"/>
    <col min="10214" max="10225" width="13.33203125" style="68" customWidth="1"/>
    <col min="10226" max="10226" width="0" style="68" hidden="1" customWidth="1"/>
    <col min="10227" max="10227" width="13.33203125" style="68" customWidth="1"/>
    <col min="10228" max="10228" width="0" style="68" hidden="1" customWidth="1"/>
    <col min="10229" max="10229" width="13.33203125" style="68" customWidth="1"/>
    <col min="10230" max="10230" width="0" style="68" hidden="1" customWidth="1"/>
    <col min="10231" max="10231" width="13.33203125" style="68" customWidth="1"/>
    <col min="10232" max="10232" width="0" style="68" hidden="1" customWidth="1"/>
    <col min="10233" max="10234" width="13.33203125" style="68" customWidth="1"/>
    <col min="10235" max="10235" width="15.44140625" style="68" customWidth="1"/>
    <col min="10236" max="10237" width="13.33203125" style="68" customWidth="1"/>
    <col min="10238" max="10238" width="67.44140625" style="68" customWidth="1"/>
    <col min="10239" max="10249" width="13.33203125" style="68" customWidth="1"/>
    <col min="10250" max="10461" width="11.44140625" style="68"/>
    <col min="10462" max="10462" width="52" style="68" customWidth="1"/>
    <col min="10463" max="10464" width="12.6640625" style="68" customWidth="1"/>
    <col min="10465" max="10465" width="4.5546875" style="68" customWidth="1"/>
    <col min="10466" max="10466" width="14.88671875" style="68" customWidth="1"/>
    <col min="10467" max="10467" width="2.109375" style="68" customWidth="1"/>
    <col min="10468" max="10468" width="2.5546875" style="68" customWidth="1"/>
    <col min="10469" max="10469" width="45" style="68" customWidth="1"/>
    <col min="10470" max="10481" width="13.33203125" style="68" customWidth="1"/>
    <col min="10482" max="10482" width="0" style="68" hidden="1" customWidth="1"/>
    <col min="10483" max="10483" width="13.33203125" style="68" customWidth="1"/>
    <col min="10484" max="10484" width="0" style="68" hidden="1" customWidth="1"/>
    <col min="10485" max="10485" width="13.33203125" style="68" customWidth="1"/>
    <col min="10486" max="10486" width="0" style="68" hidden="1" customWidth="1"/>
    <col min="10487" max="10487" width="13.33203125" style="68" customWidth="1"/>
    <col min="10488" max="10488" width="0" style="68" hidden="1" customWidth="1"/>
    <col min="10489" max="10490" width="13.33203125" style="68" customWidth="1"/>
    <col min="10491" max="10491" width="15.44140625" style="68" customWidth="1"/>
    <col min="10492" max="10493" width="13.33203125" style="68" customWidth="1"/>
    <col min="10494" max="10494" width="67.44140625" style="68" customWidth="1"/>
    <col min="10495" max="10505" width="13.33203125" style="68" customWidth="1"/>
    <col min="10506" max="10717" width="11.44140625" style="68"/>
    <col min="10718" max="10718" width="52" style="68" customWidth="1"/>
    <col min="10719" max="10720" width="12.6640625" style="68" customWidth="1"/>
    <col min="10721" max="10721" width="4.5546875" style="68" customWidth="1"/>
    <col min="10722" max="10722" width="14.88671875" style="68" customWidth="1"/>
    <col min="10723" max="10723" width="2.109375" style="68" customWidth="1"/>
    <col min="10724" max="10724" width="2.5546875" style="68" customWidth="1"/>
    <col min="10725" max="10725" width="45" style="68" customWidth="1"/>
    <col min="10726" max="10737" width="13.33203125" style="68" customWidth="1"/>
    <col min="10738" max="10738" width="0" style="68" hidden="1" customWidth="1"/>
    <col min="10739" max="10739" width="13.33203125" style="68" customWidth="1"/>
    <col min="10740" max="10740" width="0" style="68" hidden="1" customWidth="1"/>
    <col min="10741" max="10741" width="13.33203125" style="68" customWidth="1"/>
    <col min="10742" max="10742" width="0" style="68" hidden="1" customWidth="1"/>
    <col min="10743" max="10743" width="13.33203125" style="68" customWidth="1"/>
    <col min="10744" max="10744" width="0" style="68" hidden="1" customWidth="1"/>
    <col min="10745" max="10746" width="13.33203125" style="68" customWidth="1"/>
    <col min="10747" max="10747" width="15.44140625" style="68" customWidth="1"/>
    <col min="10748" max="10749" width="13.33203125" style="68" customWidth="1"/>
    <col min="10750" max="10750" width="67.44140625" style="68" customWidth="1"/>
    <col min="10751" max="10761" width="13.33203125" style="68" customWidth="1"/>
    <col min="10762" max="10973" width="11.44140625" style="68"/>
    <col min="10974" max="10974" width="52" style="68" customWidth="1"/>
    <col min="10975" max="10976" width="12.6640625" style="68" customWidth="1"/>
    <col min="10977" max="10977" width="4.5546875" style="68" customWidth="1"/>
    <col min="10978" max="10978" width="14.88671875" style="68" customWidth="1"/>
    <col min="10979" max="10979" width="2.109375" style="68" customWidth="1"/>
    <col min="10980" max="10980" width="2.5546875" style="68" customWidth="1"/>
    <col min="10981" max="10981" width="45" style="68" customWidth="1"/>
    <col min="10982" max="10993" width="13.33203125" style="68" customWidth="1"/>
    <col min="10994" max="10994" width="0" style="68" hidden="1" customWidth="1"/>
    <col min="10995" max="10995" width="13.33203125" style="68" customWidth="1"/>
    <col min="10996" max="10996" width="0" style="68" hidden="1" customWidth="1"/>
    <col min="10997" max="10997" width="13.33203125" style="68" customWidth="1"/>
    <col min="10998" max="10998" width="0" style="68" hidden="1" customWidth="1"/>
    <col min="10999" max="10999" width="13.33203125" style="68" customWidth="1"/>
    <col min="11000" max="11000" width="0" style="68" hidden="1" customWidth="1"/>
    <col min="11001" max="11002" width="13.33203125" style="68" customWidth="1"/>
    <col min="11003" max="11003" width="15.44140625" style="68" customWidth="1"/>
    <col min="11004" max="11005" width="13.33203125" style="68" customWidth="1"/>
    <col min="11006" max="11006" width="67.44140625" style="68" customWidth="1"/>
    <col min="11007" max="11017" width="13.33203125" style="68" customWidth="1"/>
    <col min="11018" max="11229" width="11.44140625" style="68"/>
    <col min="11230" max="11230" width="52" style="68" customWidth="1"/>
    <col min="11231" max="11232" width="12.6640625" style="68" customWidth="1"/>
    <col min="11233" max="11233" width="4.5546875" style="68" customWidth="1"/>
    <col min="11234" max="11234" width="14.88671875" style="68" customWidth="1"/>
    <col min="11235" max="11235" width="2.109375" style="68" customWidth="1"/>
    <col min="11236" max="11236" width="2.5546875" style="68" customWidth="1"/>
    <col min="11237" max="11237" width="45" style="68" customWidth="1"/>
    <col min="11238" max="11249" width="13.33203125" style="68" customWidth="1"/>
    <col min="11250" max="11250" width="0" style="68" hidden="1" customWidth="1"/>
    <col min="11251" max="11251" width="13.33203125" style="68" customWidth="1"/>
    <col min="11252" max="11252" width="0" style="68" hidden="1" customWidth="1"/>
    <col min="11253" max="11253" width="13.33203125" style="68" customWidth="1"/>
    <col min="11254" max="11254" width="0" style="68" hidden="1" customWidth="1"/>
    <col min="11255" max="11255" width="13.33203125" style="68" customWidth="1"/>
    <col min="11256" max="11256" width="0" style="68" hidden="1" customWidth="1"/>
    <col min="11257" max="11258" width="13.33203125" style="68" customWidth="1"/>
    <col min="11259" max="11259" width="15.44140625" style="68" customWidth="1"/>
    <col min="11260" max="11261" width="13.33203125" style="68" customWidth="1"/>
    <col min="11262" max="11262" width="67.44140625" style="68" customWidth="1"/>
    <col min="11263" max="11273" width="13.33203125" style="68" customWidth="1"/>
    <col min="11274" max="11485" width="11.44140625" style="68"/>
    <col min="11486" max="11486" width="52" style="68" customWidth="1"/>
    <col min="11487" max="11488" width="12.6640625" style="68" customWidth="1"/>
    <col min="11489" max="11489" width="4.5546875" style="68" customWidth="1"/>
    <col min="11490" max="11490" width="14.88671875" style="68" customWidth="1"/>
    <col min="11491" max="11491" width="2.109375" style="68" customWidth="1"/>
    <col min="11492" max="11492" width="2.5546875" style="68" customWidth="1"/>
    <col min="11493" max="11493" width="45" style="68" customWidth="1"/>
    <col min="11494" max="11505" width="13.33203125" style="68" customWidth="1"/>
    <col min="11506" max="11506" width="0" style="68" hidden="1" customWidth="1"/>
    <col min="11507" max="11507" width="13.33203125" style="68" customWidth="1"/>
    <col min="11508" max="11508" width="0" style="68" hidden="1" customWidth="1"/>
    <col min="11509" max="11509" width="13.33203125" style="68" customWidth="1"/>
    <col min="11510" max="11510" width="0" style="68" hidden="1" customWidth="1"/>
    <col min="11511" max="11511" width="13.33203125" style="68" customWidth="1"/>
    <col min="11512" max="11512" width="0" style="68" hidden="1" customWidth="1"/>
    <col min="11513" max="11514" width="13.33203125" style="68" customWidth="1"/>
    <col min="11515" max="11515" width="15.44140625" style="68" customWidth="1"/>
    <col min="11516" max="11517" width="13.33203125" style="68" customWidth="1"/>
    <col min="11518" max="11518" width="67.44140625" style="68" customWidth="1"/>
    <col min="11519" max="11529" width="13.33203125" style="68" customWidth="1"/>
    <col min="11530" max="11741" width="11.44140625" style="68"/>
    <col min="11742" max="11742" width="52" style="68" customWidth="1"/>
    <col min="11743" max="11744" width="12.6640625" style="68" customWidth="1"/>
    <col min="11745" max="11745" width="4.5546875" style="68" customWidth="1"/>
    <col min="11746" max="11746" width="14.88671875" style="68" customWidth="1"/>
    <col min="11747" max="11747" width="2.109375" style="68" customWidth="1"/>
    <col min="11748" max="11748" width="2.5546875" style="68" customWidth="1"/>
    <col min="11749" max="11749" width="45" style="68" customWidth="1"/>
    <col min="11750" max="11761" width="13.33203125" style="68" customWidth="1"/>
    <col min="11762" max="11762" width="0" style="68" hidden="1" customWidth="1"/>
    <col min="11763" max="11763" width="13.33203125" style="68" customWidth="1"/>
    <col min="11764" max="11764" width="0" style="68" hidden="1" customWidth="1"/>
    <col min="11765" max="11765" width="13.33203125" style="68" customWidth="1"/>
    <col min="11766" max="11766" width="0" style="68" hidden="1" customWidth="1"/>
    <col min="11767" max="11767" width="13.33203125" style="68" customWidth="1"/>
    <col min="11768" max="11768" width="0" style="68" hidden="1" customWidth="1"/>
    <col min="11769" max="11770" width="13.33203125" style="68" customWidth="1"/>
    <col min="11771" max="11771" width="15.44140625" style="68" customWidth="1"/>
    <col min="11772" max="11773" width="13.33203125" style="68" customWidth="1"/>
    <col min="11774" max="11774" width="67.44140625" style="68" customWidth="1"/>
    <col min="11775" max="11785" width="13.33203125" style="68" customWidth="1"/>
    <col min="11786" max="11997" width="11.44140625" style="68"/>
    <col min="11998" max="11998" width="52" style="68" customWidth="1"/>
    <col min="11999" max="12000" width="12.6640625" style="68" customWidth="1"/>
    <col min="12001" max="12001" width="4.5546875" style="68" customWidth="1"/>
    <col min="12002" max="12002" width="14.88671875" style="68" customWidth="1"/>
    <col min="12003" max="12003" width="2.109375" style="68" customWidth="1"/>
    <col min="12004" max="12004" width="2.5546875" style="68" customWidth="1"/>
    <col min="12005" max="12005" width="45" style="68" customWidth="1"/>
    <col min="12006" max="12017" width="13.33203125" style="68" customWidth="1"/>
    <col min="12018" max="12018" width="0" style="68" hidden="1" customWidth="1"/>
    <col min="12019" max="12019" width="13.33203125" style="68" customWidth="1"/>
    <col min="12020" max="12020" width="0" style="68" hidden="1" customWidth="1"/>
    <col min="12021" max="12021" width="13.33203125" style="68" customWidth="1"/>
    <col min="12022" max="12022" width="0" style="68" hidden="1" customWidth="1"/>
    <col min="12023" max="12023" width="13.33203125" style="68" customWidth="1"/>
    <col min="12024" max="12024" width="0" style="68" hidden="1" customWidth="1"/>
    <col min="12025" max="12026" width="13.33203125" style="68" customWidth="1"/>
    <col min="12027" max="12027" width="15.44140625" style="68" customWidth="1"/>
    <col min="12028" max="12029" width="13.33203125" style="68" customWidth="1"/>
    <col min="12030" max="12030" width="67.44140625" style="68" customWidth="1"/>
    <col min="12031" max="12041" width="13.33203125" style="68" customWidth="1"/>
    <col min="12042" max="12253" width="11.44140625" style="68"/>
    <col min="12254" max="12254" width="52" style="68" customWidth="1"/>
    <col min="12255" max="12256" width="12.6640625" style="68" customWidth="1"/>
    <col min="12257" max="12257" width="4.5546875" style="68" customWidth="1"/>
    <col min="12258" max="12258" width="14.88671875" style="68" customWidth="1"/>
    <col min="12259" max="12259" width="2.109375" style="68" customWidth="1"/>
    <col min="12260" max="12260" width="2.5546875" style="68" customWidth="1"/>
    <col min="12261" max="12261" width="45" style="68" customWidth="1"/>
    <col min="12262" max="12273" width="13.33203125" style="68" customWidth="1"/>
    <col min="12274" max="12274" width="0" style="68" hidden="1" customWidth="1"/>
    <col min="12275" max="12275" width="13.33203125" style="68" customWidth="1"/>
    <col min="12276" max="12276" width="0" style="68" hidden="1" customWidth="1"/>
    <col min="12277" max="12277" width="13.33203125" style="68" customWidth="1"/>
    <col min="12278" max="12278" width="0" style="68" hidden="1" customWidth="1"/>
    <col min="12279" max="12279" width="13.33203125" style="68" customWidth="1"/>
    <col min="12280" max="12280" width="0" style="68" hidden="1" customWidth="1"/>
    <col min="12281" max="12282" width="13.33203125" style="68" customWidth="1"/>
    <col min="12283" max="12283" width="15.44140625" style="68" customWidth="1"/>
    <col min="12284" max="12285" width="13.33203125" style="68" customWidth="1"/>
    <col min="12286" max="12286" width="67.44140625" style="68" customWidth="1"/>
    <col min="12287" max="12297" width="13.33203125" style="68" customWidth="1"/>
    <col min="12298" max="12509" width="11.44140625" style="68"/>
    <col min="12510" max="12510" width="52" style="68" customWidth="1"/>
    <col min="12511" max="12512" width="12.6640625" style="68" customWidth="1"/>
    <col min="12513" max="12513" width="4.5546875" style="68" customWidth="1"/>
    <col min="12514" max="12514" width="14.88671875" style="68" customWidth="1"/>
    <col min="12515" max="12515" width="2.109375" style="68" customWidth="1"/>
    <col min="12516" max="12516" width="2.5546875" style="68" customWidth="1"/>
    <col min="12517" max="12517" width="45" style="68" customWidth="1"/>
    <col min="12518" max="12529" width="13.33203125" style="68" customWidth="1"/>
    <col min="12530" max="12530" width="0" style="68" hidden="1" customWidth="1"/>
    <col min="12531" max="12531" width="13.33203125" style="68" customWidth="1"/>
    <col min="12532" max="12532" width="0" style="68" hidden="1" customWidth="1"/>
    <col min="12533" max="12533" width="13.33203125" style="68" customWidth="1"/>
    <col min="12534" max="12534" width="0" style="68" hidden="1" customWidth="1"/>
    <col min="12535" max="12535" width="13.33203125" style="68" customWidth="1"/>
    <col min="12536" max="12536" width="0" style="68" hidden="1" customWidth="1"/>
    <col min="12537" max="12538" width="13.33203125" style="68" customWidth="1"/>
    <col min="12539" max="12539" width="15.44140625" style="68" customWidth="1"/>
    <col min="12540" max="12541" width="13.33203125" style="68" customWidth="1"/>
    <col min="12542" max="12542" width="67.44140625" style="68" customWidth="1"/>
    <col min="12543" max="12553" width="13.33203125" style="68" customWidth="1"/>
    <col min="12554" max="12765" width="11.44140625" style="68"/>
    <col min="12766" max="12766" width="52" style="68" customWidth="1"/>
    <col min="12767" max="12768" width="12.6640625" style="68" customWidth="1"/>
    <col min="12769" max="12769" width="4.5546875" style="68" customWidth="1"/>
    <col min="12770" max="12770" width="14.88671875" style="68" customWidth="1"/>
    <col min="12771" max="12771" width="2.109375" style="68" customWidth="1"/>
    <col min="12772" max="12772" width="2.5546875" style="68" customWidth="1"/>
    <col min="12773" max="12773" width="45" style="68" customWidth="1"/>
    <col min="12774" max="12785" width="13.33203125" style="68" customWidth="1"/>
    <col min="12786" max="12786" width="0" style="68" hidden="1" customWidth="1"/>
    <col min="12787" max="12787" width="13.33203125" style="68" customWidth="1"/>
    <col min="12788" max="12788" width="0" style="68" hidden="1" customWidth="1"/>
    <col min="12789" max="12789" width="13.33203125" style="68" customWidth="1"/>
    <col min="12790" max="12790" width="0" style="68" hidden="1" customWidth="1"/>
    <col min="12791" max="12791" width="13.33203125" style="68" customWidth="1"/>
    <col min="12792" max="12792" width="0" style="68" hidden="1" customWidth="1"/>
    <col min="12793" max="12794" width="13.33203125" style="68" customWidth="1"/>
    <col min="12795" max="12795" width="15.44140625" style="68" customWidth="1"/>
    <col min="12796" max="12797" width="13.33203125" style="68" customWidth="1"/>
    <col min="12798" max="12798" width="67.44140625" style="68" customWidth="1"/>
    <col min="12799" max="12809" width="13.33203125" style="68" customWidth="1"/>
    <col min="12810" max="13021" width="11.44140625" style="68"/>
    <col min="13022" max="13022" width="52" style="68" customWidth="1"/>
    <col min="13023" max="13024" width="12.6640625" style="68" customWidth="1"/>
    <col min="13025" max="13025" width="4.5546875" style="68" customWidth="1"/>
    <col min="13026" max="13026" width="14.88671875" style="68" customWidth="1"/>
    <col min="13027" max="13027" width="2.109375" style="68" customWidth="1"/>
    <col min="13028" max="13028" width="2.5546875" style="68" customWidth="1"/>
    <col min="13029" max="13029" width="45" style="68" customWidth="1"/>
    <col min="13030" max="13041" width="13.33203125" style="68" customWidth="1"/>
    <col min="13042" max="13042" width="0" style="68" hidden="1" customWidth="1"/>
    <col min="13043" max="13043" width="13.33203125" style="68" customWidth="1"/>
    <col min="13044" max="13044" width="0" style="68" hidden="1" customWidth="1"/>
    <col min="13045" max="13045" width="13.33203125" style="68" customWidth="1"/>
    <col min="13046" max="13046" width="0" style="68" hidden="1" customWidth="1"/>
    <col min="13047" max="13047" width="13.33203125" style="68" customWidth="1"/>
    <col min="13048" max="13048" width="0" style="68" hidden="1" customWidth="1"/>
    <col min="13049" max="13050" width="13.33203125" style="68" customWidth="1"/>
    <col min="13051" max="13051" width="15.44140625" style="68" customWidth="1"/>
    <col min="13052" max="13053" width="13.33203125" style="68" customWidth="1"/>
    <col min="13054" max="13054" width="67.44140625" style="68" customWidth="1"/>
    <col min="13055" max="13065" width="13.33203125" style="68" customWidth="1"/>
    <col min="13066" max="13277" width="11.44140625" style="68"/>
    <col min="13278" max="13278" width="52" style="68" customWidth="1"/>
    <col min="13279" max="13280" width="12.6640625" style="68" customWidth="1"/>
    <col min="13281" max="13281" width="4.5546875" style="68" customWidth="1"/>
    <col min="13282" max="13282" width="14.88671875" style="68" customWidth="1"/>
    <col min="13283" max="13283" width="2.109375" style="68" customWidth="1"/>
    <col min="13284" max="13284" width="2.5546875" style="68" customWidth="1"/>
    <col min="13285" max="13285" width="45" style="68" customWidth="1"/>
    <col min="13286" max="13297" width="13.33203125" style="68" customWidth="1"/>
    <col min="13298" max="13298" width="0" style="68" hidden="1" customWidth="1"/>
    <col min="13299" max="13299" width="13.33203125" style="68" customWidth="1"/>
    <col min="13300" max="13300" width="0" style="68" hidden="1" customWidth="1"/>
    <col min="13301" max="13301" width="13.33203125" style="68" customWidth="1"/>
    <col min="13302" max="13302" width="0" style="68" hidden="1" customWidth="1"/>
    <col min="13303" max="13303" width="13.33203125" style="68" customWidth="1"/>
    <col min="13304" max="13304" width="0" style="68" hidden="1" customWidth="1"/>
    <col min="13305" max="13306" width="13.33203125" style="68" customWidth="1"/>
    <col min="13307" max="13307" width="15.44140625" style="68" customWidth="1"/>
    <col min="13308" max="13309" width="13.33203125" style="68" customWidth="1"/>
    <col min="13310" max="13310" width="67.44140625" style="68" customWidth="1"/>
    <col min="13311" max="13321" width="13.33203125" style="68" customWidth="1"/>
    <col min="13322" max="13533" width="11.44140625" style="68"/>
    <col min="13534" max="13534" width="52" style="68" customWidth="1"/>
    <col min="13535" max="13536" width="12.6640625" style="68" customWidth="1"/>
    <col min="13537" max="13537" width="4.5546875" style="68" customWidth="1"/>
    <col min="13538" max="13538" width="14.88671875" style="68" customWidth="1"/>
    <col min="13539" max="13539" width="2.109375" style="68" customWidth="1"/>
    <col min="13540" max="13540" width="2.5546875" style="68" customWidth="1"/>
    <col min="13541" max="13541" width="45" style="68" customWidth="1"/>
    <col min="13542" max="13553" width="13.33203125" style="68" customWidth="1"/>
    <col min="13554" max="13554" width="0" style="68" hidden="1" customWidth="1"/>
    <col min="13555" max="13555" width="13.33203125" style="68" customWidth="1"/>
    <col min="13556" max="13556" width="0" style="68" hidden="1" customWidth="1"/>
    <col min="13557" max="13557" width="13.33203125" style="68" customWidth="1"/>
    <col min="13558" max="13558" width="0" style="68" hidden="1" customWidth="1"/>
    <col min="13559" max="13559" width="13.33203125" style="68" customWidth="1"/>
    <col min="13560" max="13560" width="0" style="68" hidden="1" customWidth="1"/>
    <col min="13561" max="13562" width="13.33203125" style="68" customWidth="1"/>
    <col min="13563" max="13563" width="15.44140625" style="68" customWidth="1"/>
    <col min="13564" max="13565" width="13.33203125" style="68" customWidth="1"/>
    <col min="13566" max="13566" width="67.44140625" style="68" customWidth="1"/>
    <col min="13567" max="13577" width="13.33203125" style="68" customWidth="1"/>
    <col min="13578" max="13789" width="11.44140625" style="68"/>
    <col min="13790" max="13790" width="52" style="68" customWidth="1"/>
    <col min="13791" max="13792" width="12.6640625" style="68" customWidth="1"/>
    <col min="13793" max="13793" width="4.5546875" style="68" customWidth="1"/>
    <col min="13794" max="13794" width="14.88671875" style="68" customWidth="1"/>
    <col min="13795" max="13795" width="2.109375" style="68" customWidth="1"/>
    <col min="13796" max="13796" width="2.5546875" style="68" customWidth="1"/>
    <col min="13797" max="13797" width="45" style="68" customWidth="1"/>
    <col min="13798" max="13809" width="13.33203125" style="68" customWidth="1"/>
    <col min="13810" max="13810" width="0" style="68" hidden="1" customWidth="1"/>
    <col min="13811" max="13811" width="13.33203125" style="68" customWidth="1"/>
    <col min="13812" max="13812" width="0" style="68" hidden="1" customWidth="1"/>
    <col min="13813" max="13813" width="13.33203125" style="68" customWidth="1"/>
    <col min="13814" max="13814" width="0" style="68" hidden="1" customWidth="1"/>
    <col min="13815" max="13815" width="13.33203125" style="68" customWidth="1"/>
    <col min="13816" max="13816" width="0" style="68" hidden="1" customWidth="1"/>
    <col min="13817" max="13818" width="13.33203125" style="68" customWidth="1"/>
    <col min="13819" max="13819" width="15.44140625" style="68" customWidth="1"/>
    <col min="13820" max="13821" width="13.33203125" style="68" customWidth="1"/>
    <col min="13822" max="13822" width="67.44140625" style="68" customWidth="1"/>
    <col min="13823" max="13833" width="13.33203125" style="68" customWidth="1"/>
    <col min="13834" max="14045" width="11.44140625" style="68"/>
    <col min="14046" max="14046" width="52" style="68" customWidth="1"/>
    <col min="14047" max="14048" width="12.6640625" style="68" customWidth="1"/>
    <col min="14049" max="14049" width="4.5546875" style="68" customWidth="1"/>
    <col min="14050" max="14050" width="14.88671875" style="68" customWidth="1"/>
    <col min="14051" max="14051" width="2.109375" style="68" customWidth="1"/>
    <col min="14052" max="14052" width="2.5546875" style="68" customWidth="1"/>
    <col min="14053" max="14053" width="45" style="68" customWidth="1"/>
    <col min="14054" max="14065" width="13.33203125" style="68" customWidth="1"/>
    <col min="14066" max="14066" width="0" style="68" hidden="1" customWidth="1"/>
    <col min="14067" max="14067" width="13.33203125" style="68" customWidth="1"/>
    <col min="14068" max="14068" width="0" style="68" hidden="1" customWidth="1"/>
    <col min="14069" max="14069" width="13.33203125" style="68" customWidth="1"/>
    <col min="14070" max="14070" width="0" style="68" hidden="1" customWidth="1"/>
    <col min="14071" max="14071" width="13.33203125" style="68" customWidth="1"/>
    <col min="14072" max="14072" width="0" style="68" hidden="1" customWidth="1"/>
    <col min="14073" max="14074" width="13.33203125" style="68" customWidth="1"/>
    <col min="14075" max="14075" width="15.44140625" style="68" customWidth="1"/>
    <col min="14076" max="14077" width="13.33203125" style="68" customWidth="1"/>
    <col min="14078" max="14078" width="67.44140625" style="68" customWidth="1"/>
    <col min="14079" max="14089" width="13.33203125" style="68" customWidth="1"/>
    <col min="14090" max="14301" width="11.44140625" style="68"/>
    <col min="14302" max="14302" width="52" style="68" customWidth="1"/>
    <col min="14303" max="14304" width="12.6640625" style="68" customWidth="1"/>
    <col min="14305" max="14305" width="4.5546875" style="68" customWidth="1"/>
    <col min="14306" max="14306" width="14.88671875" style="68" customWidth="1"/>
    <col min="14307" max="14307" width="2.109375" style="68" customWidth="1"/>
    <col min="14308" max="14308" width="2.5546875" style="68" customWidth="1"/>
    <col min="14309" max="14309" width="45" style="68" customWidth="1"/>
    <col min="14310" max="14321" width="13.33203125" style="68" customWidth="1"/>
    <col min="14322" max="14322" width="0" style="68" hidden="1" customWidth="1"/>
    <col min="14323" max="14323" width="13.33203125" style="68" customWidth="1"/>
    <col min="14324" max="14324" width="0" style="68" hidden="1" customWidth="1"/>
    <col min="14325" max="14325" width="13.33203125" style="68" customWidth="1"/>
    <col min="14326" max="14326" width="0" style="68" hidden="1" customWidth="1"/>
    <col min="14327" max="14327" width="13.33203125" style="68" customWidth="1"/>
    <col min="14328" max="14328" width="0" style="68" hidden="1" customWidth="1"/>
    <col min="14329" max="14330" width="13.33203125" style="68" customWidth="1"/>
    <col min="14331" max="14331" width="15.44140625" style="68" customWidth="1"/>
    <col min="14332" max="14333" width="13.33203125" style="68" customWidth="1"/>
    <col min="14334" max="14334" width="67.44140625" style="68" customWidth="1"/>
    <col min="14335" max="14345" width="13.33203125" style="68" customWidth="1"/>
    <col min="14346" max="14557" width="11.44140625" style="68"/>
    <col min="14558" max="14558" width="52" style="68" customWidth="1"/>
    <col min="14559" max="14560" width="12.6640625" style="68" customWidth="1"/>
    <col min="14561" max="14561" width="4.5546875" style="68" customWidth="1"/>
    <col min="14562" max="14562" width="14.88671875" style="68" customWidth="1"/>
    <col min="14563" max="14563" width="2.109375" style="68" customWidth="1"/>
    <col min="14564" max="14564" width="2.5546875" style="68" customWidth="1"/>
    <col min="14565" max="14565" width="45" style="68" customWidth="1"/>
    <col min="14566" max="14577" width="13.33203125" style="68" customWidth="1"/>
    <col min="14578" max="14578" width="0" style="68" hidden="1" customWidth="1"/>
    <col min="14579" max="14579" width="13.33203125" style="68" customWidth="1"/>
    <col min="14580" max="14580" width="0" style="68" hidden="1" customWidth="1"/>
    <col min="14581" max="14581" width="13.33203125" style="68" customWidth="1"/>
    <col min="14582" max="14582" width="0" style="68" hidden="1" customWidth="1"/>
    <col min="14583" max="14583" width="13.33203125" style="68" customWidth="1"/>
    <col min="14584" max="14584" width="0" style="68" hidden="1" customWidth="1"/>
    <col min="14585" max="14586" width="13.33203125" style="68" customWidth="1"/>
    <col min="14587" max="14587" width="15.44140625" style="68" customWidth="1"/>
    <col min="14588" max="14589" width="13.33203125" style="68" customWidth="1"/>
    <col min="14590" max="14590" width="67.44140625" style="68" customWidth="1"/>
    <col min="14591" max="14601" width="13.33203125" style="68" customWidth="1"/>
    <col min="14602" max="14813" width="11.44140625" style="68"/>
    <col min="14814" max="14814" width="52" style="68" customWidth="1"/>
    <col min="14815" max="14816" width="12.6640625" style="68" customWidth="1"/>
    <col min="14817" max="14817" width="4.5546875" style="68" customWidth="1"/>
    <col min="14818" max="14818" width="14.88671875" style="68" customWidth="1"/>
    <col min="14819" max="14819" width="2.109375" style="68" customWidth="1"/>
    <col min="14820" max="14820" width="2.5546875" style="68" customWidth="1"/>
    <col min="14821" max="14821" width="45" style="68" customWidth="1"/>
    <col min="14822" max="14833" width="13.33203125" style="68" customWidth="1"/>
    <col min="14834" max="14834" width="0" style="68" hidden="1" customWidth="1"/>
    <col min="14835" max="14835" width="13.33203125" style="68" customWidth="1"/>
    <col min="14836" max="14836" width="0" style="68" hidden="1" customWidth="1"/>
    <col min="14837" max="14837" width="13.33203125" style="68" customWidth="1"/>
    <col min="14838" max="14838" width="0" style="68" hidden="1" customWidth="1"/>
    <col min="14839" max="14839" width="13.33203125" style="68" customWidth="1"/>
    <col min="14840" max="14840" width="0" style="68" hidden="1" customWidth="1"/>
    <col min="14841" max="14842" width="13.33203125" style="68" customWidth="1"/>
    <col min="14843" max="14843" width="15.44140625" style="68" customWidth="1"/>
    <col min="14844" max="14845" width="13.33203125" style="68" customWidth="1"/>
    <col min="14846" max="14846" width="67.44140625" style="68" customWidth="1"/>
    <col min="14847" max="14857" width="13.33203125" style="68" customWidth="1"/>
    <col min="14858" max="15069" width="11.44140625" style="68"/>
    <col min="15070" max="15070" width="52" style="68" customWidth="1"/>
    <col min="15071" max="15072" width="12.6640625" style="68" customWidth="1"/>
    <col min="15073" max="15073" width="4.5546875" style="68" customWidth="1"/>
    <col min="15074" max="15074" width="14.88671875" style="68" customWidth="1"/>
    <col min="15075" max="15075" width="2.109375" style="68" customWidth="1"/>
    <col min="15076" max="15076" width="2.5546875" style="68" customWidth="1"/>
    <col min="15077" max="15077" width="45" style="68" customWidth="1"/>
    <col min="15078" max="15089" width="13.33203125" style="68" customWidth="1"/>
    <col min="15090" max="15090" width="0" style="68" hidden="1" customWidth="1"/>
    <col min="15091" max="15091" width="13.33203125" style="68" customWidth="1"/>
    <col min="15092" max="15092" width="0" style="68" hidden="1" customWidth="1"/>
    <col min="15093" max="15093" width="13.33203125" style="68" customWidth="1"/>
    <col min="15094" max="15094" width="0" style="68" hidden="1" customWidth="1"/>
    <col min="15095" max="15095" width="13.33203125" style="68" customWidth="1"/>
    <col min="15096" max="15096" width="0" style="68" hidden="1" customWidth="1"/>
    <col min="15097" max="15098" width="13.33203125" style="68" customWidth="1"/>
    <col min="15099" max="15099" width="15.44140625" style="68" customWidth="1"/>
    <col min="15100" max="15101" width="13.33203125" style="68" customWidth="1"/>
    <col min="15102" max="15102" width="67.44140625" style="68" customWidth="1"/>
    <col min="15103" max="15113" width="13.33203125" style="68" customWidth="1"/>
    <col min="15114" max="15325" width="11.44140625" style="68"/>
    <col min="15326" max="15326" width="52" style="68" customWidth="1"/>
    <col min="15327" max="15328" width="12.6640625" style="68" customWidth="1"/>
    <col min="15329" max="15329" width="4.5546875" style="68" customWidth="1"/>
    <col min="15330" max="15330" width="14.88671875" style="68" customWidth="1"/>
    <col min="15331" max="15331" width="2.109375" style="68" customWidth="1"/>
    <col min="15332" max="15332" width="2.5546875" style="68" customWidth="1"/>
    <col min="15333" max="15333" width="45" style="68" customWidth="1"/>
    <col min="15334" max="15345" width="13.33203125" style="68" customWidth="1"/>
    <col min="15346" max="15346" width="0" style="68" hidden="1" customWidth="1"/>
    <col min="15347" max="15347" width="13.33203125" style="68" customWidth="1"/>
    <col min="15348" max="15348" width="0" style="68" hidden="1" customWidth="1"/>
    <col min="15349" max="15349" width="13.33203125" style="68" customWidth="1"/>
    <col min="15350" max="15350" width="0" style="68" hidden="1" customWidth="1"/>
    <col min="15351" max="15351" width="13.33203125" style="68" customWidth="1"/>
    <col min="15352" max="15352" width="0" style="68" hidden="1" customWidth="1"/>
    <col min="15353" max="15354" width="13.33203125" style="68" customWidth="1"/>
    <col min="15355" max="15355" width="15.44140625" style="68" customWidth="1"/>
    <col min="15356" max="15357" width="13.33203125" style="68" customWidth="1"/>
    <col min="15358" max="15358" width="67.44140625" style="68" customWidth="1"/>
    <col min="15359" max="15369" width="13.33203125" style="68" customWidth="1"/>
    <col min="15370" max="15581" width="11.44140625" style="68"/>
    <col min="15582" max="15582" width="52" style="68" customWidth="1"/>
    <col min="15583" max="15584" width="12.6640625" style="68" customWidth="1"/>
    <col min="15585" max="15585" width="4.5546875" style="68" customWidth="1"/>
    <col min="15586" max="15586" width="14.88671875" style="68" customWidth="1"/>
    <col min="15587" max="15587" width="2.109375" style="68" customWidth="1"/>
    <col min="15588" max="15588" width="2.5546875" style="68" customWidth="1"/>
    <col min="15589" max="15589" width="45" style="68" customWidth="1"/>
    <col min="15590" max="15601" width="13.33203125" style="68" customWidth="1"/>
    <col min="15602" max="15602" width="0" style="68" hidden="1" customWidth="1"/>
    <col min="15603" max="15603" width="13.33203125" style="68" customWidth="1"/>
    <col min="15604" max="15604" width="0" style="68" hidden="1" customWidth="1"/>
    <col min="15605" max="15605" width="13.33203125" style="68" customWidth="1"/>
    <col min="15606" max="15606" width="0" style="68" hidden="1" customWidth="1"/>
    <col min="15607" max="15607" width="13.33203125" style="68" customWidth="1"/>
    <col min="15608" max="15608" width="0" style="68" hidden="1" customWidth="1"/>
    <col min="15609" max="15610" width="13.33203125" style="68" customWidth="1"/>
    <col min="15611" max="15611" width="15.44140625" style="68" customWidth="1"/>
    <col min="15612" max="15613" width="13.33203125" style="68" customWidth="1"/>
    <col min="15614" max="15614" width="67.44140625" style="68" customWidth="1"/>
    <col min="15615" max="15625" width="13.33203125" style="68" customWidth="1"/>
    <col min="15626" max="15837" width="11.44140625" style="68"/>
    <col min="15838" max="15838" width="52" style="68" customWidth="1"/>
    <col min="15839" max="15840" width="12.6640625" style="68" customWidth="1"/>
    <col min="15841" max="15841" width="4.5546875" style="68" customWidth="1"/>
    <col min="15842" max="15842" width="14.88671875" style="68" customWidth="1"/>
    <col min="15843" max="15843" width="2.109375" style="68" customWidth="1"/>
    <col min="15844" max="15844" width="2.5546875" style="68" customWidth="1"/>
    <col min="15845" max="15845" width="45" style="68" customWidth="1"/>
    <col min="15846" max="15857" width="13.33203125" style="68" customWidth="1"/>
    <col min="15858" max="15858" width="0" style="68" hidden="1" customWidth="1"/>
    <col min="15859" max="15859" width="13.33203125" style="68" customWidth="1"/>
    <col min="15860" max="15860" width="0" style="68" hidden="1" customWidth="1"/>
    <col min="15861" max="15861" width="13.33203125" style="68" customWidth="1"/>
    <col min="15862" max="15862" width="0" style="68" hidden="1" customWidth="1"/>
    <col min="15863" max="15863" width="13.33203125" style="68" customWidth="1"/>
    <col min="15864" max="15864" width="0" style="68" hidden="1" customWidth="1"/>
    <col min="15865" max="15866" width="13.33203125" style="68" customWidth="1"/>
    <col min="15867" max="15867" width="15.44140625" style="68" customWidth="1"/>
    <col min="15868" max="15869" width="13.33203125" style="68" customWidth="1"/>
    <col min="15870" max="15870" width="67.44140625" style="68" customWidth="1"/>
    <col min="15871" max="15881" width="13.33203125" style="68" customWidth="1"/>
    <col min="15882" max="16093" width="11.44140625" style="68"/>
    <col min="16094" max="16094" width="52" style="68" customWidth="1"/>
    <col min="16095" max="16096" width="12.6640625" style="68" customWidth="1"/>
    <col min="16097" max="16097" width="4.5546875" style="68" customWidth="1"/>
    <col min="16098" max="16098" width="14.88671875" style="68" customWidth="1"/>
    <col min="16099" max="16099" width="2.109375" style="68" customWidth="1"/>
    <col min="16100" max="16100" width="2.5546875" style="68" customWidth="1"/>
    <col min="16101" max="16101" width="45" style="68" customWidth="1"/>
    <col min="16102" max="16113" width="13.33203125" style="68" customWidth="1"/>
    <col min="16114" max="16114" width="0" style="68" hidden="1" customWidth="1"/>
    <col min="16115" max="16115" width="13.33203125" style="68" customWidth="1"/>
    <col min="16116" max="16116" width="0" style="68" hidden="1" customWidth="1"/>
    <col min="16117" max="16117" width="13.33203125" style="68" customWidth="1"/>
    <col min="16118" max="16118" width="0" style="68" hidden="1" customWidth="1"/>
    <col min="16119" max="16119" width="13.33203125" style="68" customWidth="1"/>
    <col min="16120" max="16120" width="0" style="68" hidden="1" customWidth="1"/>
    <col min="16121" max="16122" width="13.33203125" style="68" customWidth="1"/>
    <col min="16123" max="16123" width="15.44140625" style="68" customWidth="1"/>
    <col min="16124" max="16125" width="13.33203125" style="68" customWidth="1"/>
    <col min="16126" max="16126" width="67.44140625" style="68" customWidth="1"/>
    <col min="16127" max="16137" width="13.33203125" style="68" customWidth="1"/>
    <col min="16138" max="16384" width="11.44140625" style="68"/>
  </cols>
  <sheetData>
    <row r="1" spans="1:9" ht="14.4" x14ac:dyDescent="0.3">
      <c r="A1" s="99" t="s">
        <v>0</v>
      </c>
      <c r="B1" s="99"/>
      <c r="C1" s="99"/>
      <c r="D1" s="99"/>
      <c r="E1" s="99"/>
    </row>
    <row r="2" spans="1:9" ht="14.4" x14ac:dyDescent="0.3">
      <c r="A2" s="99" t="s">
        <v>1</v>
      </c>
      <c r="B2" s="99"/>
      <c r="C2" s="99"/>
      <c r="D2" s="99"/>
      <c r="E2" s="99"/>
    </row>
    <row r="3" spans="1:9" ht="14.4" x14ac:dyDescent="0.3">
      <c r="A3" s="99" t="s">
        <v>80</v>
      </c>
      <c r="B3" s="99"/>
      <c r="C3" s="99"/>
      <c r="D3" s="99"/>
      <c r="E3" s="99"/>
    </row>
    <row r="4" spans="1:9" ht="14.4" x14ac:dyDescent="0.3">
      <c r="A4" s="100" t="s">
        <v>81</v>
      </c>
      <c r="B4" s="100"/>
      <c r="C4" s="100"/>
      <c r="D4" s="100"/>
      <c r="E4" s="100"/>
    </row>
    <row r="5" spans="1:9" ht="15" x14ac:dyDescent="0.35">
      <c r="A5" s="101" t="s">
        <v>82</v>
      </c>
      <c r="B5" s="101"/>
      <c r="C5" s="101"/>
      <c r="D5" s="101"/>
      <c r="E5" s="101"/>
    </row>
    <row r="6" spans="1:9" ht="30.75" customHeight="1" x14ac:dyDescent="0.5">
      <c r="A6" s="71"/>
      <c r="B6" s="72"/>
      <c r="C6" s="72"/>
      <c r="D6" s="72"/>
      <c r="E6" s="72"/>
    </row>
    <row r="7" spans="1:9" x14ac:dyDescent="0.3">
      <c r="A7" s="73" t="s">
        <v>83</v>
      </c>
      <c r="B7" s="74"/>
      <c r="C7" s="74"/>
      <c r="D7" s="74" t="s">
        <v>9</v>
      </c>
      <c r="E7" s="74">
        <v>13073006.069999998</v>
      </c>
    </row>
    <row r="8" spans="1:9" ht="14.4" thickBot="1" x14ac:dyDescent="0.35">
      <c r="A8" s="73" t="s">
        <v>84</v>
      </c>
      <c r="B8" s="74"/>
      <c r="C8" s="74">
        <v>12920605.239999998</v>
      </c>
      <c r="D8" s="74"/>
      <c r="E8" s="74"/>
      <c r="G8" s="75" t="e">
        <f>+#REF!</f>
        <v>#REF!</v>
      </c>
      <c r="H8" s="75" t="e">
        <f>+#REF!</f>
        <v>#REF!</v>
      </c>
      <c r="I8" s="75" t="e">
        <f>+#REF!</f>
        <v>#REF!</v>
      </c>
    </row>
    <row r="9" spans="1:9" ht="12.75" customHeight="1" thickTop="1" x14ac:dyDescent="0.3">
      <c r="A9" s="76" t="s">
        <v>85</v>
      </c>
      <c r="B9" s="74"/>
      <c r="C9" s="74"/>
      <c r="D9" s="74"/>
      <c r="E9" s="74"/>
      <c r="G9" s="69">
        <v>0</v>
      </c>
      <c r="H9" s="69">
        <v>0</v>
      </c>
      <c r="I9" s="69">
        <v>0</v>
      </c>
    </row>
    <row r="10" spans="1:9" x14ac:dyDescent="0.3">
      <c r="A10" s="76" t="s">
        <v>86</v>
      </c>
      <c r="B10" s="78">
        <v>12825134.719999999</v>
      </c>
      <c r="C10" s="74"/>
      <c r="D10" s="74"/>
      <c r="E10" s="74"/>
    </row>
    <row r="11" spans="1:9" ht="15.75" customHeight="1" x14ac:dyDescent="0.3">
      <c r="A11" s="76" t="s">
        <v>87</v>
      </c>
      <c r="B11" s="80">
        <v>95470.51999999999</v>
      </c>
      <c r="C11" s="74"/>
      <c r="D11" s="74"/>
      <c r="E11" s="74"/>
    </row>
    <row r="12" spans="1:9" x14ac:dyDescent="0.3">
      <c r="A12" s="73" t="s">
        <v>88</v>
      </c>
      <c r="B12" s="74"/>
      <c r="C12" s="81">
        <v>152400.82999999999</v>
      </c>
      <c r="D12" s="74"/>
      <c r="E12" s="74"/>
    </row>
    <row r="13" spans="1:9" ht="15" customHeight="1" x14ac:dyDescent="0.3">
      <c r="A13" s="76" t="s">
        <v>89</v>
      </c>
      <c r="B13" s="74">
        <v>88904.5</v>
      </c>
      <c r="C13" s="74"/>
      <c r="D13" s="74"/>
      <c r="E13" s="74"/>
    </row>
    <row r="14" spans="1:9" x14ac:dyDescent="0.3">
      <c r="A14" s="76" t="s">
        <v>90</v>
      </c>
      <c r="B14" s="81">
        <v>63496.329999999994</v>
      </c>
      <c r="D14" s="74"/>
      <c r="E14" s="74"/>
    </row>
    <row r="15" spans="1:9" x14ac:dyDescent="0.3">
      <c r="A15" s="73" t="s">
        <v>91</v>
      </c>
      <c r="B15" s="74"/>
      <c r="C15" s="74"/>
      <c r="D15" s="74"/>
      <c r="E15" s="74">
        <v>2649873.1299999994</v>
      </c>
    </row>
    <row r="16" spans="1:9" ht="12.75" customHeight="1" x14ac:dyDescent="0.3">
      <c r="A16" s="76" t="s">
        <v>92</v>
      </c>
      <c r="B16" s="74"/>
      <c r="C16" s="74">
        <v>2137256.3499999996</v>
      </c>
      <c r="D16" s="74"/>
      <c r="E16" s="74"/>
    </row>
    <row r="17" spans="1:9" ht="15.75" customHeight="1" x14ac:dyDescent="0.3">
      <c r="A17" s="76" t="s">
        <v>93</v>
      </c>
      <c r="B17" s="78">
        <v>1874946.8099999998</v>
      </c>
      <c r="C17" s="74"/>
      <c r="D17" s="74"/>
      <c r="E17" s="74"/>
    </row>
    <row r="18" spans="1:9" ht="15" customHeight="1" x14ac:dyDescent="0.3">
      <c r="A18" s="76" t="s">
        <v>94</v>
      </c>
      <c r="B18" s="78">
        <v>100077.91</v>
      </c>
      <c r="C18" s="74"/>
      <c r="D18" s="74"/>
      <c r="E18" s="74"/>
    </row>
    <row r="19" spans="1:9" ht="15" customHeight="1" x14ac:dyDescent="0.3">
      <c r="A19" s="76" t="s">
        <v>95</v>
      </c>
      <c r="B19" s="80">
        <v>162231.63</v>
      </c>
      <c r="C19" s="74"/>
      <c r="D19" s="74"/>
      <c r="E19" s="74"/>
    </row>
    <row r="20" spans="1:9" ht="17.25" customHeight="1" x14ac:dyDescent="0.3">
      <c r="A20" s="76" t="s">
        <v>96</v>
      </c>
      <c r="B20" s="78"/>
      <c r="C20" s="80">
        <v>512616.77999999997</v>
      </c>
      <c r="D20" s="78"/>
      <c r="E20" s="74"/>
    </row>
    <row r="21" spans="1:9" ht="15.75" customHeight="1" x14ac:dyDescent="0.3">
      <c r="A21" s="76" t="s">
        <v>97</v>
      </c>
      <c r="B21" s="80">
        <v>512616.77999999997</v>
      </c>
      <c r="C21" s="74"/>
      <c r="D21" s="74"/>
      <c r="E21" s="74"/>
    </row>
    <row r="22" spans="1:9" ht="15" customHeight="1" x14ac:dyDescent="0.3">
      <c r="A22" s="73" t="s">
        <v>98</v>
      </c>
      <c r="B22" s="74"/>
      <c r="C22" s="74"/>
      <c r="D22" s="74" t="s">
        <v>9</v>
      </c>
      <c r="E22" s="83">
        <v>10423132.939999999</v>
      </c>
    </row>
    <row r="23" spans="1:9" ht="17.25" customHeight="1" x14ac:dyDescent="0.3">
      <c r="A23" s="73" t="s">
        <v>99</v>
      </c>
      <c r="B23" s="78"/>
      <c r="C23" s="74"/>
      <c r="D23" s="74"/>
      <c r="E23" s="74">
        <v>8213060.9799999986</v>
      </c>
    </row>
    <row r="24" spans="1:9" ht="14.25" customHeight="1" x14ac:dyDescent="0.3">
      <c r="A24" s="73" t="s">
        <v>100</v>
      </c>
      <c r="B24" s="78"/>
      <c r="C24" s="81">
        <v>8213060.9799999986</v>
      </c>
      <c r="D24" s="74"/>
      <c r="E24" s="74"/>
    </row>
    <row r="25" spans="1:9" ht="15" customHeight="1" x14ac:dyDescent="0.3">
      <c r="A25" s="76" t="s">
        <v>101</v>
      </c>
      <c r="B25" s="78">
        <v>5438543.629999999</v>
      </c>
      <c r="C25" s="74"/>
      <c r="D25" s="74"/>
      <c r="E25" s="74"/>
    </row>
    <row r="26" spans="1:9" ht="15.75" customHeight="1" x14ac:dyDescent="0.3">
      <c r="A26" s="76" t="s">
        <v>102</v>
      </c>
      <c r="B26" s="78">
        <v>2222146.75</v>
      </c>
      <c r="C26" s="74"/>
      <c r="D26" s="74"/>
      <c r="E26" s="74"/>
    </row>
    <row r="27" spans="1:9" x14ac:dyDescent="0.3">
      <c r="A27" s="76" t="s">
        <v>103</v>
      </c>
      <c r="B27" s="80">
        <v>552370.6</v>
      </c>
      <c r="C27" s="74"/>
      <c r="D27" s="74"/>
      <c r="E27" s="74"/>
    </row>
    <row r="28" spans="1:9" ht="15.75" customHeight="1" x14ac:dyDescent="0.3">
      <c r="A28" s="73" t="s">
        <v>104</v>
      </c>
      <c r="B28" s="78"/>
      <c r="C28" s="74"/>
      <c r="D28" s="74" t="s">
        <v>9</v>
      </c>
      <c r="E28" s="83">
        <v>2210071.9600000009</v>
      </c>
    </row>
    <row r="29" spans="1:9" ht="16.5" customHeight="1" x14ac:dyDescent="0.3">
      <c r="A29" s="84" t="s">
        <v>105</v>
      </c>
      <c r="B29" s="74"/>
      <c r="C29" s="74"/>
      <c r="D29" s="74"/>
      <c r="E29" s="74">
        <v>37798.729999999996</v>
      </c>
    </row>
    <row r="30" spans="1:9" s="82" customFormat="1" x14ac:dyDescent="0.3">
      <c r="A30" s="85" t="s">
        <v>106</v>
      </c>
      <c r="B30" s="74"/>
      <c r="C30" s="78">
        <v>75083.199999999997</v>
      </c>
      <c r="D30" s="74"/>
      <c r="E30" s="74"/>
      <c r="F30" s="68"/>
      <c r="G30" s="70"/>
      <c r="H30" s="70"/>
      <c r="I30" s="70"/>
    </row>
    <row r="31" spans="1:9" s="82" customFormat="1" x14ac:dyDescent="0.3">
      <c r="A31" s="76" t="s">
        <v>107</v>
      </c>
      <c r="B31" s="74">
        <v>26828.799999999999</v>
      </c>
      <c r="D31" s="74"/>
      <c r="F31" s="68"/>
      <c r="G31" s="70"/>
      <c r="H31" s="70"/>
      <c r="I31" s="70"/>
    </row>
    <row r="32" spans="1:9" s="82" customFormat="1" ht="14.25" customHeight="1" x14ac:dyDescent="0.3">
      <c r="A32" s="76" t="s">
        <v>108</v>
      </c>
      <c r="B32" s="81">
        <v>48254.399999999994</v>
      </c>
      <c r="D32" s="74"/>
      <c r="E32" s="74"/>
      <c r="F32" s="68"/>
      <c r="G32" s="70"/>
      <c r="H32" s="70"/>
      <c r="I32" s="70"/>
    </row>
    <row r="33" spans="1:9" s="82" customFormat="1" x14ac:dyDescent="0.3">
      <c r="A33" s="85" t="s">
        <v>109</v>
      </c>
      <c r="B33" s="74"/>
      <c r="C33" s="80">
        <v>37284.47</v>
      </c>
      <c r="D33" s="74"/>
      <c r="E33" s="74"/>
      <c r="F33" s="68"/>
      <c r="G33" s="70"/>
      <c r="H33" s="70"/>
      <c r="I33" s="70"/>
    </row>
    <row r="34" spans="1:9" s="82" customFormat="1" ht="14.25" customHeight="1" x14ac:dyDescent="0.3">
      <c r="A34" s="85" t="s">
        <v>109</v>
      </c>
      <c r="B34" s="80">
        <v>37284.47</v>
      </c>
      <c r="D34" s="74"/>
      <c r="E34" s="74"/>
      <c r="F34" s="68"/>
      <c r="G34" s="70"/>
      <c r="H34" s="70"/>
      <c r="I34" s="70"/>
    </row>
    <row r="35" spans="1:9" ht="16.5" customHeight="1" x14ac:dyDescent="0.3">
      <c r="A35" s="77" t="s">
        <v>110</v>
      </c>
      <c r="B35" s="74"/>
      <c r="C35" s="74"/>
      <c r="D35" s="74" t="s">
        <v>9</v>
      </c>
      <c r="E35" s="83">
        <v>2247870.6900000009</v>
      </c>
    </row>
    <row r="36" spans="1:9" ht="15.6" hidden="1" customHeight="1" thickBot="1" x14ac:dyDescent="0.35">
      <c r="A36" s="79" t="s">
        <v>111</v>
      </c>
      <c r="B36" s="74"/>
      <c r="C36" s="74"/>
      <c r="D36" s="74" t="s">
        <v>9</v>
      </c>
      <c r="E36" s="41">
        <v>0</v>
      </c>
    </row>
    <row r="37" spans="1:9" ht="16.5" customHeight="1" thickBot="1" x14ac:dyDescent="0.35">
      <c r="A37" s="79" t="s">
        <v>112</v>
      </c>
      <c r="B37" s="74"/>
      <c r="C37" s="74"/>
      <c r="D37" s="74" t="s">
        <v>9</v>
      </c>
      <c r="E37" s="87">
        <v>674361.20700000029</v>
      </c>
    </row>
    <row r="38" spans="1:9" ht="15" thickTop="1" thickBot="1" x14ac:dyDescent="0.35">
      <c r="A38" s="73" t="s">
        <v>113</v>
      </c>
      <c r="B38" s="74"/>
      <c r="C38" s="74"/>
      <c r="D38" s="74" t="s">
        <v>9</v>
      </c>
      <c r="E38" s="87">
        <v>1573509.48</v>
      </c>
    </row>
    <row r="39" spans="1:9" ht="14.4" thickTop="1" x14ac:dyDescent="0.3"/>
    <row r="40" spans="1:9" s="82" customFormat="1" ht="12.75" customHeight="1" x14ac:dyDescent="0.3">
      <c r="F40" s="68"/>
      <c r="G40" s="70"/>
      <c r="H40" s="70"/>
      <c r="I40" s="70"/>
    </row>
    <row r="41" spans="1:9" s="82" customFormat="1" x14ac:dyDescent="0.3">
      <c r="F41" s="68"/>
      <c r="G41" s="70"/>
      <c r="H41" s="70"/>
      <c r="I41" s="70"/>
    </row>
    <row r="42" spans="1:9" s="82" customFormat="1" x14ac:dyDescent="0.3">
      <c r="F42" s="68"/>
      <c r="G42" s="70"/>
      <c r="H42" s="70"/>
      <c r="I42" s="70"/>
    </row>
    <row r="43" spans="1:9" s="82" customFormat="1" ht="18.75" customHeight="1" x14ac:dyDescent="0.3">
      <c r="F43" s="68"/>
      <c r="G43" s="70"/>
      <c r="H43" s="70"/>
      <c r="I43" s="70"/>
    </row>
    <row r="44" spans="1:9" s="82" customFormat="1" x14ac:dyDescent="0.3">
      <c r="F44" s="68"/>
      <c r="G44" s="70"/>
      <c r="H44" s="70"/>
      <c r="I44" s="70"/>
    </row>
    <row r="45" spans="1:9" s="82" customFormat="1" ht="13.5" customHeight="1" x14ac:dyDescent="0.3">
      <c r="F45" s="68"/>
      <c r="G45" s="70"/>
      <c r="H45" s="70"/>
      <c r="I45" s="70"/>
    </row>
    <row r="46" spans="1:9" s="82" customFormat="1" ht="14.25" customHeight="1" x14ac:dyDescent="0.3">
      <c r="G46" s="70"/>
      <c r="H46" s="70"/>
      <c r="I46" s="70"/>
    </row>
    <row r="47" spans="1:9" s="82" customFormat="1" ht="15.75" customHeight="1" x14ac:dyDescent="0.3">
      <c r="F47" s="68"/>
      <c r="G47" s="70"/>
      <c r="H47" s="70"/>
      <c r="I47" s="70"/>
    </row>
    <row r="48" spans="1:9" s="82" customFormat="1" x14ac:dyDescent="0.3">
      <c r="A48" s="88"/>
      <c r="B48" s="89"/>
      <c r="C48" s="89"/>
      <c r="D48" s="90"/>
      <c r="E48" s="90"/>
      <c r="F48" s="68"/>
      <c r="G48" s="70"/>
      <c r="H48" s="70"/>
      <c r="I48" s="70"/>
    </row>
    <row r="49" spans="1:9" s="82" customFormat="1" x14ac:dyDescent="0.3">
      <c r="A49" s="88"/>
      <c r="B49" s="89"/>
      <c r="C49" s="89"/>
      <c r="D49" s="90"/>
      <c r="E49" s="90"/>
      <c r="F49" s="68"/>
      <c r="G49" s="70"/>
      <c r="H49" s="70"/>
      <c r="I49" s="70"/>
    </row>
    <row r="50" spans="1:9" s="82" customFormat="1" x14ac:dyDescent="0.3">
      <c r="A50" s="91"/>
      <c r="D50" s="91"/>
      <c r="E50" s="92"/>
      <c r="F50" s="68"/>
      <c r="G50" s="70"/>
      <c r="H50" s="70"/>
      <c r="I50" s="70"/>
    </row>
    <row r="51" spans="1:9" s="82" customFormat="1" x14ac:dyDescent="0.3">
      <c r="A51" s="91"/>
      <c r="D51" s="91"/>
      <c r="E51" s="92"/>
      <c r="F51" s="68"/>
      <c r="G51" s="70"/>
      <c r="H51" s="70"/>
      <c r="I51" s="70"/>
    </row>
    <row r="52" spans="1:9" s="82" customFormat="1" x14ac:dyDescent="0.3">
      <c r="A52" s="91"/>
      <c r="D52" s="91"/>
      <c r="E52" s="92"/>
      <c r="F52" s="68"/>
      <c r="G52" s="70"/>
      <c r="H52" s="70"/>
      <c r="I52" s="70"/>
    </row>
    <row r="53" spans="1:9" x14ac:dyDescent="0.3">
      <c r="A53" s="93"/>
      <c r="D53" s="91"/>
      <c r="E53" s="92"/>
    </row>
    <row r="54" spans="1:9" x14ac:dyDescent="0.3">
      <c r="A54" s="93"/>
      <c r="D54" s="91"/>
      <c r="E54" s="92"/>
    </row>
    <row r="55" spans="1:9" s="82" customFormat="1" x14ac:dyDescent="0.3">
      <c r="A55" s="91"/>
      <c r="B55" s="68"/>
      <c r="C55" s="68"/>
      <c r="D55" s="91"/>
      <c r="E55" s="92"/>
      <c r="F55" s="68"/>
      <c r="G55" s="70"/>
      <c r="H55" s="70"/>
      <c r="I55" s="70"/>
    </row>
    <row r="56" spans="1:9" s="82" customFormat="1" x14ac:dyDescent="0.3">
      <c r="A56" s="91"/>
      <c r="B56" s="68"/>
      <c r="C56" s="68"/>
      <c r="D56" s="91"/>
      <c r="E56" s="92"/>
      <c r="F56" s="68"/>
      <c r="G56" s="70"/>
      <c r="H56" s="70"/>
      <c r="I56" s="70"/>
    </row>
    <row r="57" spans="1:9" s="82" customFormat="1" x14ac:dyDescent="0.3">
      <c r="A57" s="91"/>
      <c r="B57" s="68"/>
      <c r="C57" s="68"/>
      <c r="D57" s="91"/>
      <c r="E57" s="92"/>
      <c r="F57" s="68"/>
      <c r="G57" s="70"/>
      <c r="H57" s="70"/>
      <c r="I57" s="70"/>
    </row>
    <row r="58" spans="1:9" s="82" customFormat="1" x14ac:dyDescent="0.3">
      <c r="A58" s="91"/>
      <c r="B58" s="68"/>
      <c r="C58" s="68"/>
      <c r="D58" s="91"/>
      <c r="E58" s="92"/>
      <c r="F58" s="68"/>
      <c r="G58" s="70"/>
      <c r="H58" s="70"/>
      <c r="I58" s="70"/>
    </row>
    <row r="59" spans="1:9" s="82" customFormat="1" ht="15" customHeight="1" x14ac:dyDescent="0.3">
      <c r="A59" s="91"/>
      <c r="B59" s="68"/>
      <c r="C59" s="68"/>
      <c r="D59" s="91"/>
      <c r="E59" s="92"/>
      <c r="F59" s="68"/>
      <c r="G59" s="70"/>
      <c r="H59" s="70"/>
      <c r="I59" s="70"/>
    </row>
    <row r="60" spans="1:9" s="82" customFormat="1" x14ac:dyDescent="0.3">
      <c r="A60" s="68"/>
      <c r="B60" s="68"/>
      <c r="C60" s="68"/>
      <c r="D60" s="68"/>
      <c r="F60" s="68"/>
      <c r="G60" s="70"/>
      <c r="H60" s="70"/>
      <c r="I60" s="70"/>
    </row>
    <row r="62" spans="1:9" x14ac:dyDescent="0.3">
      <c r="E62" s="94"/>
    </row>
    <row r="185" spans="7:9" x14ac:dyDescent="0.3">
      <c r="G185" s="69">
        <f>+G9+G13+G20+G21+G27+G31-G41-G43-G44-G49-G57-G83-G153-G165-G177</f>
        <v>0</v>
      </c>
      <c r="H185" s="69">
        <f>+H9+H13+H20+H21+H27+H31-H41-H43-H44-H49-H57-H83-H153-H165-H177</f>
        <v>0</v>
      </c>
      <c r="I185" s="69">
        <f>+I9+I13+I20+I21+I27+I31-I41-I43-I44-I49-I57-I83-I153-I165-I177</f>
        <v>0</v>
      </c>
    </row>
    <row r="186" spans="7:9" ht="14.4" thickBot="1" x14ac:dyDescent="0.35">
      <c r="G186" s="86"/>
      <c r="H186" s="86"/>
    </row>
  </sheetData>
  <sheetProtection formatRows="0" sort="0" autoFilter="0" pivotTables="0"/>
  <autoFilter ref="A7:E38" xr:uid="{E0EAD41B-D111-452A-BA3C-78C9C03BD0E3}"/>
  <mergeCells count="5">
    <mergeCell ref="A1:E1"/>
    <mergeCell ref="A2:E2"/>
    <mergeCell ref="A3:E3"/>
    <mergeCell ref="A4:E4"/>
    <mergeCell ref="A5:E5"/>
  </mergeCells>
  <dataValidations count="1">
    <dataValidation type="list" allowBlank="1" showInputMessage="1" showErrorMessage="1" sqref="WTZ983044:WUD983044 WKD983044:WKH983044 WAH983044:WAL983044 VQL983044:VQP983044 VGP983044:VGT983044 UWT983044:UWX983044 UMX983044:UNB983044 UDB983044:UDF983044 TTF983044:TTJ983044 TJJ983044:TJN983044 SZN983044:SZR983044 SPR983044:SPV983044 SFV983044:SFZ983044 RVZ983044:RWD983044 RMD983044:RMH983044 RCH983044:RCL983044 QSL983044:QSP983044 QIP983044:QIT983044 PYT983044:PYX983044 POX983044:PPB983044 PFB983044:PFF983044 OVF983044:OVJ983044 OLJ983044:OLN983044 OBN983044:OBR983044 NRR983044:NRV983044 NHV983044:NHZ983044 MXZ983044:MYD983044 MOD983044:MOH983044 MEH983044:MEL983044 LUL983044:LUP983044 LKP983044:LKT983044 LAT983044:LAX983044 KQX983044:KRB983044 KHB983044:KHF983044 JXF983044:JXJ983044 JNJ983044:JNN983044 JDN983044:JDR983044 ITR983044:ITV983044 IJV983044:IJZ983044 HZZ983044:IAD983044 HQD983044:HQH983044 HGH983044:HGL983044 GWL983044:GWP983044 GMP983044:GMT983044 GCT983044:GCX983044 FSX983044:FTB983044 FJB983044:FJF983044 EZF983044:EZJ983044 EPJ983044:EPN983044 EFN983044:EFR983044 DVR983044:DVV983044 DLV983044:DLZ983044 DBZ983044:DCD983044 CSD983044:CSH983044 CIH983044:CIL983044 BYL983044:BYP983044 BOP983044:BOT983044 BET983044:BEX983044 AUX983044:AVB983044 ALB983044:ALF983044 ABF983044:ABJ983044 RJ983044:RN983044 HN983044:HR983044 A983044:E983044 WTZ917508:WUD917508 WKD917508:WKH917508 WAH917508:WAL917508 VQL917508:VQP917508 VGP917508:VGT917508 UWT917508:UWX917508 UMX917508:UNB917508 UDB917508:UDF917508 TTF917508:TTJ917508 TJJ917508:TJN917508 SZN917508:SZR917508 SPR917508:SPV917508 SFV917508:SFZ917508 RVZ917508:RWD917508 RMD917508:RMH917508 RCH917508:RCL917508 QSL917508:QSP917508 QIP917508:QIT917508 PYT917508:PYX917508 POX917508:PPB917508 PFB917508:PFF917508 OVF917508:OVJ917508 OLJ917508:OLN917508 OBN917508:OBR917508 NRR917508:NRV917508 NHV917508:NHZ917508 MXZ917508:MYD917508 MOD917508:MOH917508 MEH917508:MEL917508 LUL917508:LUP917508 LKP917508:LKT917508 LAT917508:LAX917508 KQX917508:KRB917508 KHB917508:KHF917508 JXF917508:JXJ917508 JNJ917508:JNN917508 JDN917508:JDR917508 ITR917508:ITV917508 IJV917508:IJZ917508 HZZ917508:IAD917508 HQD917508:HQH917508 HGH917508:HGL917508 GWL917508:GWP917508 GMP917508:GMT917508 GCT917508:GCX917508 FSX917508:FTB917508 FJB917508:FJF917508 EZF917508:EZJ917508 EPJ917508:EPN917508 EFN917508:EFR917508 DVR917508:DVV917508 DLV917508:DLZ917508 DBZ917508:DCD917508 CSD917508:CSH917508 CIH917508:CIL917508 BYL917508:BYP917508 BOP917508:BOT917508 BET917508:BEX917508 AUX917508:AVB917508 ALB917508:ALF917508 ABF917508:ABJ917508 RJ917508:RN917508 HN917508:HR917508 A917508:E917508 WTZ851972:WUD851972 WKD851972:WKH851972 WAH851972:WAL851972 VQL851972:VQP851972 VGP851972:VGT851972 UWT851972:UWX851972 UMX851972:UNB851972 UDB851972:UDF851972 TTF851972:TTJ851972 TJJ851972:TJN851972 SZN851972:SZR851972 SPR851972:SPV851972 SFV851972:SFZ851972 RVZ851972:RWD851972 RMD851972:RMH851972 RCH851972:RCL851972 QSL851972:QSP851972 QIP851972:QIT851972 PYT851972:PYX851972 POX851972:PPB851972 PFB851972:PFF851972 OVF851972:OVJ851972 OLJ851972:OLN851972 OBN851972:OBR851972 NRR851972:NRV851972 NHV851972:NHZ851972 MXZ851972:MYD851972 MOD851972:MOH851972 MEH851972:MEL851972 LUL851972:LUP851972 LKP851972:LKT851972 LAT851972:LAX851972 KQX851972:KRB851972 KHB851972:KHF851972 JXF851972:JXJ851972 JNJ851972:JNN851972 JDN851972:JDR851972 ITR851972:ITV851972 IJV851972:IJZ851972 HZZ851972:IAD851972 HQD851972:HQH851972 HGH851972:HGL851972 GWL851972:GWP851972 GMP851972:GMT851972 GCT851972:GCX851972 FSX851972:FTB851972 FJB851972:FJF851972 EZF851972:EZJ851972 EPJ851972:EPN851972 EFN851972:EFR851972 DVR851972:DVV851972 DLV851972:DLZ851972 DBZ851972:DCD851972 CSD851972:CSH851972 CIH851972:CIL851972 BYL851972:BYP851972 BOP851972:BOT851972 BET851972:BEX851972 AUX851972:AVB851972 ALB851972:ALF851972 ABF851972:ABJ851972 RJ851972:RN851972 HN851972:HR851972 A851972:E851972 WTZ786436:WUD786436 WKD786436:WKH786436 WAH786436:WAL786436 VQL786436:VQP786436 VGP786436:VGT786436 UWT786436:UWX786436 UMX786436:UNB786436 UDB786436:UDF786436 TTF786436:TTJ786436 TJJ786436:TJN786436 SZN786436:SZR786436 SPR786436:SPV786436 SFV786436:SFZ786436 RVZ786436:RWD786436 RMD786436:RMH786436 RCH786436:RCL786436 QSL786436:QSP786436 QIP786436:QIT786436 PYT786436:PYX786436 POX786436:PPB786436 PFB786436:PFF786436 OVF786436:OVJ786436 OLJ786436:OLN786436 OBN786436:OBR786436 NRR786436:NRV786436 NHV786436:NHZ786436 MXZ786436:MYD786436 MOD786436:MOH786436 MEH786436:MEL786436 LUL786436:LUP786436 LKP786436:LKT786436 LAT786436:LAX786436 KQX786436:KRB786436 KHB786436:KHF786436 JXF786436:JXJ786436 JNJ786436:JNN786436 JDN786436:JDR786436 ITR786436:ITV786436 IJV786436:IJZ786436 HZZ786436:IAD786436 HQD786436:HQH786436 HGH786436:HGL786436 GWL786436:GWP786436 GMP786436:GMT786436 GCT786436:GCX786436 FSX786436:FTB786436 FJB786436:FJF786436 EZF786436:EZJ786436 EPJ786436:EPN786436 EFN786436:EFR786436 DVR786436:DVV786436 DLV786436:DLZ786436 DBZ786436:DCD786436 CSD786436:CSH786436 CIH786436:CIL786436 BYL786436:BYP786436 BOP786436:BOT786436 BET786436:BEX786436 AUX786436:AVB786436 ALB786436:ALF786436 ABF786436:ABJ786436 RJ786436:RN786436 HN786436:HR786436 A786436:E786436 WTZ720900:WUD720900 WKD720900:WKH720900 WAH720900:WAL720900 VQL720900:VQP720900 VGP720900:VGT720900 UWT720900:UWX720900 UMX720900:UNB720900 UDB720900:UDF720900 TTF720900:TTJ720900 TJJ720900:TJN720900 SZN720900:SZR720900 SPR720900:SPV720900 SFV720900:SFZ720900 RVZ720900:RWD720900 RMD720900:RMH720900 RCH720900:RCL720900 QSL720900:QSP720900 QIP720900:QIT720900 PYT720900:PYX720900 POX720900:PPB720900 PFB720900:PFF720900 OVF720900:OVJ720900 OLJ720900:OLN720900 OBN720900:OBR720900 NRR720900:NRV720900 NHV720900:NHZ720900 MXZ720900:MYD720900 MOD720900:MOH720900 MEH720900:MEL720900 LUL720900:LUP720900 LKP720900:LKT720900 LAT720900:LAX720900 KQX720900:KRB720900 KHB720900:KHF720900 JXF720900:JXJ720900 JNJ720900:JNN720900 JDN720900:JDR720900 ITR720900:ITV720900 IJV720900:IJZ720900 HZZ720900:IAD720900 HQD720900:HQH720900 HGH720900:HGL720900 GWL720900:GWP720900 GMP720900:GMT720900 GCT720900:GCX720900 FSX720900:FTB720900 FJB720900:FJF720900 EZF720900:EZJ720900 EPJ720900:EPN720900 EFN720900:EFR720900 DVR720900:DVV720900 DLV720900:DLZ720900 DBZ720900:DCD720900 CSD720900:CSH720900 CIH720900:CIL720900 BYL720900:BYP720900 BOP720900:BOT720900 BET720900:BEX720900 AUX720900:AVB720900 ALB720900:ALF720900 ABF720900:ABJ720900 RJ720900:RN720900 HN720900:HR720900 A720900:E720900 WTZ655364:WUD655364 WKD655364:WKH655364 WAH655364:WAL655364 VQL655364:VQP655364 VGP655364:VGT655364 UWT655364:UWX655364 UMX655364:UNB655364 UDB655364:UDF655364 TTF655364:TTJ655364 TJJ655364:TJN655364 SZN655364:SZR655364 SPR655364:SPV655364 SFV655364:SFZ655364 RVZ655364:RWD655364 RMD655364:RMH655364 RCH655364:RCL655364 QSL655364:QSP655364 QIP655364:QIT655364 PYT655364:PYX655364 POX655364:PPB655364 PFB655364:PFF655364 OVF655364:OVJ655364 OLJ655364:OLN655364 OBN655364:OBR655364 NRR655364:NRV655364 NHV655364:NHZ655364 MXZ655364:MYD655364 MOD655364:MOH655364 MEH655364:MEL655364 LUL655364:LUP655364 LKP655364:LKT655364 LAT655364:LAX655364 KQX655364:KRB655364 KHB655364:KHF655364 JXF655364:JXJ655364 JNJ655364:JNN655364 JDN655364:JDR655364 ITR655364:ITV655364 IJV655364:IJZ655364 HZZ655364:IAD655364 HQD655364:HQH655364 HGH655364:HGL655364 GWL655364:GWP655364 GMP655364:GMT655364 GCT655364:GCX655364 FSX655364:FTB655364 FJB655364:FJF655364 EZF655364:EZJ655364 EPJ655364:EPN655364 EFN655364:EFR655364 DVR655364:DVV655364 DLV655364:DLZ655364 DBZ655364:DCD655364 CSD655364:CSH655364 CIH655364:CIL655364 BYL655364:BYP655364 BOP655364:BOT655364 BET655364:BEX655364 AUX655364:AVB655364 ALB655364:ALF655364 ABF655364:ABJ655364 RJ655364:RN655364 HN655364:HR655364 A655364:E655364 WTZ589828:WUD589828 WKD589828:WKH589828 WAH589828:WAL589828 VQL589828:VQP589828 VGP589828:VGT589828 UWT589828:UWX589828 UMX589828:UNB589828 UDB589828:UDF589828 TTF589828:TTJ589828 TJJ589828:TJN589828 SZN589828:SZR589828 SPR589828:SPV589828 SFV589828:SFZ589828 RVZ589828:RWD589828 RMD589828:RMH589828 RCH589828:RCL589828 QSL589828:QSP589828 QIP589828:QIT589828 PYT589828:PYX589828 POX589828:PPB589828 PFB589828:PFF589828 OVF589828:OVJ589828 OLJ589828:OLN589828 OBN589828:OBR589828 NRR589828:NRV589828 NHV589828:NHZ589828 MXZ589828:MYD589828 MOD589828:MOH589828 MEH589828:MEL589828 LUL589828:LUP589828 LKP589828:LKT589828 LAT589828:LAX589828 KQX589828:KRB589828 KHB589828:KHF589828 JXF589828:JXJ589828 JNJ589828:JNN589828 JDN589828:JDR589828 ITR589828:ITV589828 IJV589828:IJZ589828 HZZ589828:IAD589828 HQD589828:HQH589828 HGH589828:HGL589828 GWL589828:GWP589828 GMP589828:GMT589828 GCT589828:GCX589828 FSX589828:FTB589828 FJB589828:FJF589828 EZF589828:EZJ589828 EPJ589828:EPN589828 EFN589828:EFR589828 DVR589828:DVV589828 DLV589828:DLZ589828 DBZ589828:DCD589828 CSD589828:CSH589828 CIH589828:CIL589828 BYL589828:BYP589828 BOP589828:BOT589828 BET589828:BEX589828 AUX589828:AVB589828 ALB589828:ALF589828 ABF589828:ABJ589828 RJ589828:RN589828 HN589828:HR589828 A589828:E589828 WTZ524292:WUD524292 WKD524292:WKH524292 WAH524292:WAL524292 VQL524292:VQP524292 VGP524292:VGT524292 UWT524292:UWX524292 UMX524292:UNB524292 UDB524292:UDF524292 TTF524292:TTJ524292 TJJ524292:TJN524292 SZN524292:SZR524292 SPR524292:SPV524292 SFV524292:SFZ524292 RVZ524292:RWD524292 RMD524292:RMH524292 RCH524292:RCL524292 QSL524292:QSP524292 QIP524292:QIT524292 PYT524292:PYX524292 POX524292:PPB524292 PFB524292:PFF524292 OVF524292:OVJ524292 OLJ524292:OLN524292 OBN524292:OBR524292 NRR524292:NRV524292 NHV524292:NHZ524292 MXZ524292:MYD524292 MOD524292:MOH524292 MEH524292:MEL524292 LUL524292:LUP524292 LKP524292:LKT524292 LAT524292:LAX524292 KQX524292:KRB524292 KHB524292:KHF524292 JXF524292:JXJ524292 JNJ524292:JNN524292 JDN524292:JDR524292 ITR524292:ITV524292 IJV524292:IJZ524292 HZZ524292:IAD524292 HQD524292:HQH524292 HGH524292:HGL524292 GWL524292:GWP524292 GMP524292:GMT524292 GCT524292:GCX524292 FSX524292:FTB524292 FJB524292:FJF524292 EZF524292:EZJ524292 EPJ524292:EPN524292 EFN524292:EFR524292 DVR524292:DVV524292 DLV524292:DLZ524292 DBZ524292:DCD524292 CSD524292:CSH524292 CIH524292:CIL524292 BYL524292:BYP524292 BOP524292:BOT524292 BET524292:BEX524292 AUX524292:AVB524292 ALB524292:ALF524292 ABF524292:ABJ524292 RJ524292:RN524292 HN524292:HR524292 A524292:E524292 WTZ458756:WUD458756 WKD458756:WKH458756 WAH458756:WAL458756 VQL458756:VQP458756 VGP458756:VGT458756 UWT458756:UWX458756 UMX458756:UNB458756 UDB458756:UDF458756 TTF458756:TTJ458756 TJJ458756:TJN458756 SZN458756:SZR458756 SPR458756:SPV458756 SFV458756:SFZ458756 RVZ458756:RWD458756 RMD458756:RMH458756 RCH458756:RCL458756 QSL458756:QSP458756 QIP458756:QIT458756 PYT458756:PYX458756 POX458756:PPB458756 PFB458756:PFF458756 OVF458756:OVJ458756 OLJ458756:OLN458756 OBN458756:OBR458756 NRR458756:NRV458756 NHV458756:NHZ458756 MXZ458756:MYD458756 MOD458756:MOH458756 MEH458756:MEL458756 LUL458756:LUP458756 LKP458756:LKT458756 LAT458756:LAX458756 KQX458756:KRB458756 KHB458756:KHF458756 JXF458756:JXJ458756 JNJ458756:JNN458756 JDN458756:JDR458756 ITR458756:ITV458756 IJV458756:IJZ458756 HZZ458756:IAD458756 HQD458756:HQH458756 HGH458756:HGL458756 GWL458756:GWP458756 GMP458756:GMT458756 GCT458756:GCX458756 FSX458756:FTB458756 FJB458756:FJF458756 EZF458756:EZJ458756 EPJ458756:EPN458756 EFN458756:EFR458756 DVR458756:DVV458756 DLV458756:DLZ458756 DBZ458756:DCD458756 CSD458756:CSH458756 CIH458756:CIL458756 BYL458756:BYP458756 BOP458756:BOT458756 BET458756:BEX458756 AUX458756:AVB458756 ALB458756:ALF458756 ABF458756:ABJ458756 RJ458756:RN458756 HN458756:HR458756 A458756:E458756 WTZ393220:WUD393220 WKD393220:WKH393220 WAH393220:WAL393220 VQL393220:VQP393220 VGP393220:VGT393220 UWT393220:UWX393220 UMX393220:UNB393220 UDB393220:UDF393220 TTF393220:TTJ393220 TJJ393220:TJN393220 SZN393220:SZR393220 SPR393220:SPV393220 SFV393220:SFZ393220 RVZ393220:RWD393220 RMD393220:RMH393220 RCH393220:RCL393220 QSL393220:QSP393220 QIP393220:QIT393220 PYT393220:PYX393220 POX393220:PPB393220 PFB393220:PFF393220 OVF393220:OVJ393220 OLJ393220:OLN393220 OBN393220:OBR393220 NRR393220:NRV393220 NHV393220:NHZ393220 MXZ393220:MYD393220 MOD393220:MOH393220 MEH393220:MEL393220 LUL393220:LUP393220 LKP393220:LKT393220 LAT393220:LAX393220 KQX393220:KRB393220 KHB393220:KHF393220 JXF393220:JXJ393220 JNJ393220:JNN393220 JDN393220:JDR393220 ITR393220:ITV393220 IJV393220:IJZ393220 HZZ393220:IAD393220 HQD393220:HQH393220 HGH393220:HGL393220 GWL393220:GWP393220 GMP393220:GMT393220 GCT393220:GCX393220 FSX393220:FTB393220 FJB393220:FJF393220 EZF393220:EZJ393220 EPJ393220:EPN393220 EFN393220:EFR393220 DVR393220:DVV393220 DLV393220:DLZ393220 DBZ393220:DCD393220 CSD393220:CSH393220 CIH393220:CIL393220 BYL393220:BYP393220 BOP393220:BOT393220 BET393220:BEX393220 AUX393220:AVB393220 ALB393220:ALF393220 ABF393220:ABJ393220 RJ393220:RN393220 HN393220:HR393220 A393220:E393220 WTZ327684:WUD327684 WKD327684:WKH327684 WAH327684:WAL327684 VQL327684:VQP327684 VGP327684:VGT327684 UWT327684:UWX327684 UMX327684:UNB327684 UDB327684:UDF327684 TTF327684:TTJ327684 TJJ327684:TJN327684 SZN327684:SZR327684 SPR327684:SPV327684 SFV327684:SFZ327684 RVZ327684:RWD327684 RMD327684:RMH327684 RCH327684:RCL327684 QSL327684:QSP327684 QIP327684:QIT327684 PYT327684:PYX327684 POX327684:PPB327684 PFB327684:PFF327684 OVF327684:OVJ327684 OLJ327684:OLN327684 OBN327684:OBR327684 NRR327684:NRV327684 NHV327684:NHZ327684 MXZ327684:MYD327684 MOD327684:MOH327684 MEH327684:MEL327684 LUL327684:LUP327684 LKP327684:LKT327684 LAT327684:LAX327684 KQX327684:KRB327684 KHB327684:KHF327684 JXF327684:JXJ327684 JNJ327684:JNN327684 JDN327684:JDR327684 ITR327684:ITV327684 IJV327684:IJZ327684 HZZ327684:IAD327684 HQD327684:HQH327684 HGH327684:HGL327684 GWL327684:GWP327684 GMP327684:GMT327684 GCT327684:GCX327684 FSX327684:FTB327684 FJB327684:FJF327684 EZF327684:EZJ327684 EPJ327684:EPN327684 EFN327684:EFR327684 DVR327684:DVV327684 DLV327684:DLZ327684 DBZ327684:DCD327684 CSD327684:CSH327684 CIH327684:CIL327684 BYL327684:BYP327684 BOP327684:BOT327684 BET327684:BEX327684 AUX327684:AVB327684 ALB327684:ALF327684 ABF327684:ABJ327684 RJ327684:RN327684 HN327684:HR327684 A327684:E327684 WTZ262148:WUD262148 WKD262148:WKH262148 WAH262148:WAL262148 VQL262148:VQP262148 VGP262148:VGT262148 UWT262148:UWX262148 UMX262148:UNB262148 UDB262148:UDF262148 TTF262148:TTJ262148 TJJ262148:TJN262148 SZN262148:SZR262148 SPR262148:SPV262148 SFV262148:SFZ262148 RVZ262148:RWD262148 RMD262148:RMH262148 RCH262148:RCL262148 QSL262148:QSP262148 QIP262148:QIT262148 PYT262148:PYX262148 POX262148:PPB262148 PFB262148:PFF262148 OVF262148:OVJ262148 OLJ262148:OLN262148 OBN262148:OBR262148 NRR262148:NRV262148 NHV262148:NHZ262148 MXZ262148:MYD262148 MOD262148:MOH262148 MEH262148:MEL262148 LUL262148:LUP262148 LKP262148:LKT262148 LAT262148:LAX262148 KQX262148:KRB262148 KHB262148:KHF262148 JXF262148:JXJ262148 JNJ262148:JNN262148 JDN262148:JDR262148 ITR262148:ITV262148 IJV262148:IJZ262148 HZZ262148:IAD262148 HQD262148:HQH262148 HGH262148:HGL262148 GWL262148:GWP262148 GMP262148:GMT262148 GCT262148:GCX262148 FSX262148:FTB262148 FJB262148:FJF262148 EZF262148:EZJ262148 EPJ262148:EPN262148 EFN262148:EFR262148 DVR262148:DVV262148 DLV262148:DLZ262148 DBZ262148:DCD262148 CSD262148:CSH262148 CIH262148:CIL262148 BYL262148:BYP262148 BOP262148:BOT262148 BET262148:BEX262148 AUX262148:AVB262148 ALB262148:ALF262148 ABF262148:ABJ262148 RJ262148:RN262148 HN262148:HR262148 A262148:E262148 WTZ196612:WUD196612 WKD196612:WKH196612 WAH196612:WAL196612 VQL196612:VQP196612 VGP196612:VGT196612 UWT196612:UWX196612 UMX196612:UNB196612 UDB196612:UDF196612 TTF196612:TTJ196612 TJJ196612:TJN196612 SZN196612:SZR196612 SPR196612:SPV196612 SFV196612:SFZ196612 RVZ196612:RWD196612 RMD196612:RMH196612 RCH196612:RCL196612 QSL196612:QSP196612 QIP196612:QIT196612 PYT196612:PYX196612 POX196612:PPB196612 PFB196612:PFF196612 OVF196612:OVJ196612 OLJ196612:OLN196612 OBN196612:OBR196612 NRR196612:NRV196612 NHV196612:NHZ196612 MXZ196612:MYD196612 MOD196612:MOH196612 MEH196612:MEL196612 LUL196612:LUP196612 LKP196612:LKT196612 LAT196612:LAX196612 KQX196612:KRB196612 KHB196612:KHF196612 JXF196612:JXJ196612 JNJ196612:JNN196612 JDN196612:JDR196612 ITR196612:ITV196612 IJV196612:IJZ196612 HZZ196612:IAD196612 HQD196612:HQH196612 HGH196612:HGL196612 GWL196612:GWP196612 GMP196612:GMT196612 GCT196612:GCX196612 FSX196612:FTB196612 FJB196612:FJF196612 EZF196612:EZJ196612 EPJ196612:EPN196612 EFN196612:EFR196612 DVR196612:DVV196612 DLV196612:DLZ196612 DBZ196612:DCD196612 CSD196612:CSH196612 CIH196612:CIL196612 BYL196612:BYP196612 BOP196612:BOT196612 BET196612:BEX196612 AUX196612:AVB196612 ALB196612:ALF196612 ABF196612:ABJ196612 RJ196612:RN196612 HN196612:HR196612 A196612:E196612 WTZ131076:WUD131076 WKD131076:WKH131076 WAH131076:WAL131076 VQL131076:VQP131076 VGP131076:VGT131076 UWT131076:UWX131076 UMX131076:UNB131076 UDB131076:UDF131076 TTF131076:TTJ131076 TJJ131076:TJN131076 SZN131076:SZR131076 SPR131076:SPV131076 SFV131076:SFZ131076 RVZ131076:RWD131076 RMD131076:RMH131076 RCH131076:RCL131076 QSL131076:QSP131076 QIP131076:QIT131076 PYT131076:PYX131076 POX131076:PPB131076 PFB131076:PFF131076 OVF131076:OVJ131076 OLJ131076:OLN131076 OBN131076:OBR131076 NRR131076:NRV131076 NHV131076:NHZ131076 MXZ131076:MYD131076 MOD131076:MOH131076 MEH131076:MEL131076 LUL131076:LUP131076 LKP131076:LKT131076 LAT131076:LAX131076 KQX131076:KRB131076 KHB131076:KHF131076 JXF131076:JXJ131076 JNJ131076:JNN131076 JDN131076:JDR131076 ITR131076:ITV131076 IJV131076:IJZ131076 HZZ131076:IAD131076 HQD131076:HQH131076 HGH131076:HGL131076 GWL131076:GWP131076 GMP131076:GMT131076 GCT131076:GCX131076 FSX131076:FTB131076 FJB131076:FJF131076 EZF131076:EZJ131076 EPJ131076:EPN131076 EFN131076:EFR131076 DVR131076:DVV131076 DLV131076:DLZ131076 DBZ131076:DCD131076 CSD131076:CSH131076 CIH131076:CIL131076 BYL131076:BYP131076 BOP131076:BOT131076 BET131076:BEX131076 AUX131076:AVB131076 ALB131076:ALF131076 ABF131076:ABJ131076 RJ131076:RN131076 HN131076:HR131076 A131076:E131076 WTZ65540:WUD65540 WKD65540:WKH65540 WAH65540:WAL65540 VQL65540:VQP65540 VGP65540:VGT65540 UWT65540:UWX65540 UMX65540:UNB65540 UDB65540:UDF65540 TTF65540:TTJ65540 TJJ65540:TJN65540 SZN65540:SZR65540 SPR65540:SPV65540 SFV65540:SFZ65540 RVZ65540:RWD65540 RMD65540:RMH65540 RCH65540:RCL65540 QSL65540:QSP65540 QIP65540:QIT65540 PYT65540:PYX65540 POX65540:PPB65540 PFB65540:PFF65540 OVF65540:OVJ65540 OLJ65540:OLN65540 OBN65540:OBR65540 NRR65540:NRV65540 NHV65540:NHZ65540 MXZ65540:MYD65540 MOD65540:MOH65540 MEH65540:MEL65540 LUL65540:LUP65540 LKP65540:LKT65540 LAT65540:LAX65540 KQX65540:KRB65540 KHB65540:KHF65540 JXF65540:JXJ65540 JNJ65540:JNN65540 JDN65540:JDR65540 ITR65540:ITV65540 IJV65540:IJZ65540 HZZ65540:IAD65540 HQD65540:HQH65540 HGH65540:HGL65540 GWL65540:GWP65540 GMP65540:GMT65540 GCT65540:GCX65540 FSX65540:FTB65540 FJB65540:FJF65540 EZF65540:EZJ65540 EPJ65540:EPN65540 EFN65540:EFR65540 DVR65540:DVV65540 DLV65540:DLZ65540 DBZ65540:DCD65540 CSD65540:CSH65540 CIH65540:CIL65540 BYL65540:BYP65540 BOP65540:BOT65540 BET65540:BEX65540 AUX65540:AVB65540 ALB65540:ALF65540 ABF65540:ABJ65540 RJ65540:RN65540 HN65540:HR65540 A65540:E65540 WTZ4:WUD4 WKD4:WKH4 WAH4:WAL4 VQL4:VQP4 VGP4:VGT4 UWT4:UWX4 UMX4:UNB4 UDB4:UDF4 TTF4:TTJ4 TJJ4:TJN4 SZN4:SZR4 SPR4:SPV4 SFV4:SFZ4 RVZ4:RWD4 RMD4:RMH4 RCH4:RCL4 QSL4:QSP4 QIP4:QIT4 PYT4:PYX4 POX4:PPB4 PFB4:PFF4 OVF4:OVJ4 OLJ4:OLN4 OBN4:OBR4 NRR4:NRV4 NHV4:NHZ4 MXZ4:MYD4 MOD4:MOH4 MEH4:MEL4 LUL4:LUP4 LKP4:LKT4 LAT4:LAX4 KQX4:KRB4 KHB4:KHF4 JXF4:JXJ4 JNJ4:JNN4 JDN4:JDR4 ITR4:ITV4 IJV4:IJZ4 HZZ4:IAD4 HQD4:HQH4 HGH4:HGL4 GWL4:GWP4 GMP4:GMT4 GCT4:GCX4 FSX4:FTB4 FJB4:FJF4 EZF4:EZJ4 EPJ4:EPN4 EFN4:EFR4 DVR4:DVV4 DLV4:DLZ4 DBZ4:DCD4 CSD4:CSH4 CIH4:CIL4 BYL4:BYP4 BOP4:BOT4 BET4:BEX4 AUX4:AVB4 ALB4:ALF4 ABF4:ABJ4 RJ4:RN4 HN4:HR4" xr:uid="{0A5A338E-61C1-40F2-B425-B42A4ACBA942}">
      <formula1>#REF!</formula1>
    </dataValidation>
  </dataValidations>
  <pageMargins left="0.9055118110236221" right="0.51181102362204722" top="0.47244094488188981" bottom="0.19685039370078741" header="0" footer="0"/>
  <pageSetup scale="85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30480</xdr:colOff>
                <xdr:row>0</xdr:row>
                <xdr:rowOff>68580</xdr:rowOff>
              </from>
              <to>
                <xdr:col>0</xdr:col>
                <xdr:colOff>1036320</xdr:colOff>
                <xdr:row>3</xdr:row>
                <xdr:rowOff>38100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ESF_SEPT</vt:lpstr>
      <vt:lpstr>ER</vt:lpstr>
      <vt:lpstr>ER!Área_de_impresión</vt:lpstr>
      <vt:lpstr>ESF_SEPT!Área_de_impresión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Manuel Juarez Rosales</dc:creator>
  <cp:keywords/>
  <dc:description/>
  <cp:lastModifiedBy>Margarita Gabriela Fernandez</cp:lastModifiedBy>
  <cp:revision/>
  <cp:lastPrinted>2024-10-11T17:17:07Z</cp:lastPrinted>
  <dcterms:created xsi:type="dcterms:W3CDTF">2024-10-08T18:43:06Z</dcterms:created>
  <dcterms:modified xsi:type="dcterms:W3CDTF">2024-10-11T19:47:35Z</dcterms:modified>
  <cp:category/>
  <cp:contentStatus/>
</cp:coreProperties>
</file>