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4\"/>
    </mc:Choice>
  </mc:AlternateContent>
  <xr:revisionPtr revIDLastSave="0" documentId="13_ncr:1_{C62D7518-19FB-47F7-BF1D-D24683219B36}" xr6:coauthVersionLast="47" xr6:coauthVersionMax="47" xr10:uidLastSave="{00000000-0000-0000-0000-000000000000}"/>
  <bookViews>
    <workbookView xWindow="28680" yWindow="-660" windowWidth="29040" windowHeight="15720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29" i="35"/>
  <c r="K9" i="35"/>
  <c r="K44" i="35" l="1"/>
  <c r="D17" i="35"/>
  <c r="K13" i="35" l="1"/>
  <c r="D23" i="35" l="1"/>
  <c r="D21" i="35"/>
  <c r="D9" i="35"/>
  <c r="F8" i="35" l="1"/>
  <c r="K28" i="35"/>
  <c r="K17" i="35" l="1"/>
  <c r="K26" i="35"/>
  <c r="D36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<sst xmlns="http://schemas.openxmlformats.org/spreadsheetml/2006/main" count="133" uniqueCount="124">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</sst>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1165187</xdr:colOff>
      <xdr:row>5</xdr:row>
      <xdr:rowOff>98601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topLeftCell="A30" zoomScale="85" zoomScaleNormal="85" workbookViewId="0">
      <selection activeCell="A4" sqref="A4:M4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24602217.98</v>
      </c>
      <c r="H8" s="13" t="s">
        <v>116</v>
      </c>
      <c r="I8" s="5"/>
      <c r="J8" s="5"/>
      <c r="K8" s="5"/>
      <c r="M8" s="6">
        <f>SUM(K9:K28)</f>
        <v>14730836.890000001</v>
      </c>
    </row>
    <row r="9" spans="1:13" x14ac:dyDescent="0.25">
      <c r="A9" s="1" t="s">
        <v>4</v>
      </c>
      <c r="D9" s="2">
        <f>+B10+B11</f>
        <v>3747110.94</v>
      </c>
      <c r="H9" s="1" t="s">
        <v>24</v>
      </c>
      <c r="K9" s="2">
        <f>SUM(I10:I12)</f>
        <v>305195.45</v>
      </c>
    </row>
    <row r="10" spans="1:13" x14ac:dyDescent="0.25">
      <c r="A10" s="12" t="s">
        <v>1</v>
      </c>
      <c r="B10" s="47">
        <v>42005.25</v>
      </c>
      <c r="H10" s="12" t="s">
        <v>121</v>
      </c>
      <c r="I10" s="47">
        <v>0</v>
      </c>
    </row>
    <row r="11" spans="1:13" x14ac:dyDescent="0.25">
      <c r="A11" s="12" t="s">
        <v>5</v>
      </c>
      <c r="B11" s="47">
        <v>3705105.69</v>
      </c>
      <c r="F11" s="8"/>
      <c r="H11" s="12" t="s">
        <v>25</v>
      </c>
      <c r="I11" s="47">
        <v>260314.15</v>
      </c>
    </row>
    <row r="12" spans="1:13" x14ac:dyDescent="0.25">
      <c r="A12" s="1" t="s">
        <v>26</v>
      </c>
      <c r="D12" s="2">
        <f>SUM(B13:B16)</f>
        <v>7006297.2899999991</v>
      </c>
      <c r="H12" s="12" t="s">
        <v>27</v>
      </c>
      <c r="I12" s="48">
        <v>44881.3</v>
      </c>
    </row>
    <row r="13" spans="1:13" x14ac:dyDescent="0.25">
      <c r="A13" s="12" t="s">
        <v>28</v>
      </c>
      <c r="B13" s="9">
        <v>3562385.35</v>
      </c>
      <c r="D13" s="9"/>
      <c r="H13" s="1" t="s">
        <v>29</v>
      </c>
      <c r="K13" s="2">
        <f>SUM(I14:I16)</f>
        <v>8139588.8399999999</v>
      </c>
    </row>
    <row r="14" spans="1:13" x14ac:dyDescent="0.25">
      <c r="A14" s="12" t="s">
        <v>31</v>
      </c>
      <c r="B14" s="9">
        <v>2803899.49</v>
      </c>
      <c r="D14" s="9"/>
      <c r="H14" s="12" t="s">
        <v>30</v>
      </c>
      <c r="I14" s="9">
        <v>6007675.6200000001</v>
      </c>
    </row>
    <row r="15" spans="1:13" x14ac:dyDescent="0.25">
      <c r="A15" s="12" t="s">
        <v>33</v>
      </c>
      <c r="B15" s="9">
        <v>657040.93000000005</v>
      </c>
      <c r="D15" s="8"/>
      <c r="H15" s="12" t="s">
        <v>32</v>
      </c>
      <c r="I15" s="9">
        <v>2121475.4500000002</v>
      </c>
    </row>
    <row r="16" spans="1:13" x14ac:dyDescent="0.25">
      <c r="A16" s="12" t="s">
        <v>115</v>
      </c>
      <c r="B16" s="17">
        <v>-17028.48</v>
      </c>
      <c r="D16" s="8"/>
      <c r="F16" s="5"/>
      <c r="H16" s="12" t="s">
        <v>34</v>
      </c>
      <c r="I16" s="7">
        <v>10437.77</v>
      </c>
    </row>
    <row r="17" spans="1:14" x14ac:dyDescent="0.25">
      <c r="A17" s="1" t="s">
        <v>35</v>
      </c>
      <c r="B17" s="9"/>
      <c r="D17" s="9">
        <f>+B18+B19+B20</f>
        <v>9795231.540000001</v>
      </c>
      <c r="F17" s="5"/>
      <c r="H17" s="26" t="s">
        <v>36</v>
      </c>
      <c r="I17" s="9"/>
      <c r="K17" s="2">
        <f>+I18</f>
        <v>1298464.6499999999</v>
      </c>
    </row>
    <row r="18" spans="1:14" x14ac:dyDescent="0.25">
      <c r="A18" s="12" t="s">
        <v>37</v>
      </c>
      <c r="B18" s="9">
        <v>9016409.9700000007</v>
      </c>
      <c r="D18" s="9"/>
      <c r="F18" s="6"/>
      <c r="H18" s="12" t="s">
        <v>38</v>
      </c>
      <c r="I18" s="7">
        <v>1298464.6499999999</v>
      </c>
    </row>
    <row r="19" spans="1:14" x14ac:dyDescent="0.25">
      <c r="A19" s="12" t="s">
        <v>39</v>
      </c>
      <c r="B19" s="9">
        <v>852659.83</v>
      </c>
      <c r="D19" s="9"/>
      <c r="F19" s="6"/>
      <c r="H19" s="1" t="s">
        <v>40</v>
      </c>
      <c r="K19" s="2">
        <f>+I20+I21</f>
        <v>1926527.73</v>
      </c>
    </row>
    <row r="20" spans="1:14" x14ac:dyDescent="0.25">
      <c r="A20" s="12" t="s">
        <v>41</v>
      </c>
      <c r="B20" s="17">
        <v>-73838.259999999995</v>
      </c>
      <c r="D20" s="9"/>
      <c r="F20" s="6"/>
      <c r="H20" s="12" t="s">
        <v>42</v>
      </c>
      <c r="I20" s="2">
        <v>1085436.93</v>
      </c>
    </row>
    <row r="21" spans="1:14" x14ac:dyDescent="0.25">
      <c r="A21" s="26" t="s">
        <v>43</v>
      </c>
      <c r="B21" s="15"/>
      <c r="D21" s="9">
        <f>+B22</f>
        <v>1728766.85</v>
      </c>
      <c r="F21" s="6"/>
      <c r="H21" s="12" t="s">
        <v>44</v>
      </c>
      <c r="I21" s="7">
        <v>841090.8</v>
      </c>
    </row>
    <row r="22" spans="1:14" x14ac:dyDescent="0.25">
      <c r="A22" s="12" t="s">
        <v>45</v>
      </c>
      <c r="B22" s="17">
        <v>1728766.85</v>
      </c>
      <c r="D22" s="9"/>
      <c r="F22" s="6"/>
      <c r="H22" s="1" t="s">
        <v>46</v>
      </c>
      <c r="K22" s="2">
        <f>SUM(I23:I25)</f>
        <v>2686427.04</v>
      </c>
    </row>
    <row r="23" spans="1:14" x14ac:dyDescent="0.25">
      <c r="A23" s="1" t="s">
        <v>47</v>
      </c>
      <c r="B23" s="9"/>
      <c r="D23" s="9">
        <f>SUM(B24)</f>
        <v>2324811.36</v>
      </c>
      <c r="F23" s="6"/>
      <c r="H23" s="12" t="s">
        <v>48</v>
      </c>
      <c r="I23" s="2">
        <v>623209.41</v>
      </c>
    </row>
    <row r="24" spans="1:14" x14ac:dyDescent="0.25">
      <c r="A24" s="12" t="s">
        <v>111</v>
      </c>
      <c r="B24" s="7">
        <v>2324811.36</v>
      </c>
      <c r="C24" s="32"/>
      <c r="D24" s="7"/>
      <c r="F24" s="6"/>
      <c r="H24" s="12" t="s">
        <v>49</v>
      </c>
      <c r="I24" s="2">
        <v>227695.84</v>
      </c>
    </row>
    <row r="25" spans="1:14" x14ac:dyDescent="0.25">
      <c r="A25" s="12"/>
      <c r="B25" s="9"/>
      <c r="D25" s="9"/>
      <c r="F25" s="6"/>
      <c r="H25" s="12" t="s">
        <v>50</v>
      </c>
      <c r="I25" s="7">
        <v>1835521.79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158386.41</v>
      </c>
    </row>
    <row r="27" spans="1:14" x14ac:dyDescent="0.25">
      <c r="A27" s="12"/>
      <c r="B27" s="9"/>
      <c r="D27" s="9"/>
      <c r="F27" s="6"/>
      <c r="H27" s="12" t="s">
        <v>113</v>
      </c>
      <c r="I27" s="2">
        <v>158386.41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216246.77</v>
      </c>
    </row>
    <row r="29" spans="1:14" x14ac:dyDescent="0.25">
      <c r="A29" s="1" t="s">
        <v>6</v>
      </c>
      <c r="C29" s="2"/>
      <c r="D29" s="2">
        <f>SUM(B30:B35)</f>
        <v>1326256.2</v>
      </c>
      <c r="E29" s="1"/>
      <c r="F29" s="6">
        <f>+D29+D36</f>
        <v>320557.17999999993</v>
      </c>
      <c r="H29" s="12" t="s">
        <v>53</v>
      </c>
      <c r="I29" s="2">
        <v>216246.77</v>
      </c>
      <c r="K29" s="7"/>
    </row>
    <row r="30" spans="1:14" x14ac:dyDescent="0.25">
      <c r="A30" s="12" t="s">
        <v>7</v>
      </c>
      <c r="B30" s="2">
        <v>58741.71</v>
      </c>
      <c r="C30" s="2"/>
      <c r="E30" s="1"/>
    </row>
    <row r="31" spans="1:14" x14ac:dyDescent="0.25">
      <c r="A31" s="12" t="s">
        <v>8</v>
      </c>
      <c r="B31" s="2">
        <v>98926.07</v>
      </c>
      <c r="C31" s="2"/>
      <c r="E31" s="1"/>
    </row>
    <row r="32" spans="1:14" ht="15" x14ac:dyDescent="0.25">
      <c r="A32" s="12" t="s">
        <v>9</v>
      </c>
      <c r="B32" s="2">
        <v>560203.64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14730836.890000001</v>
      </c>
      <c r="N32" s="8"/>
    </row>
    <row r="33" spans="1:15" x14ac:dyDescent="0.25">
      <c r="A33" s="12" t="s">
        <v>57</v>
      </c>
      <c r="B33" s="2">
        <v>103407.97</v>
      </c>
      <c r="E33" s="1"/>
    </row>
    <row r="34" spans="1:15" ht="15" x14ac:dyDescent="0.25">
      <c r="A34" s="12" t="s">
        <v>58</v>
      </c>
      <c r="B34" s="9">
        <v>503000.81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-1005699.02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-1005699.02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10191938.270000001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3391938.2700000019</v>
      </c>
    </row>
    <row r="45" spans="1:15" x14ac:dyDescent="0.25">
      <c r="A45" s="12"/>
      <c r="D45" s="4"/>
      <c r="E45" s="4"/>
      <c r="F45" s="4"/>
      <c r="H45" s="12" t="s">
        <v>119</v>
      </c>
      <c r="I45" s="15">
        <v>213272.74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426177.68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1782165.84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970322.01000000199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10191938.270000001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24922775.16</v>
      </c>
      <c r="H62" s="25" t="s">
        <v>13</v>
      </c>
      <c r="I62" s="11"/>
      <c r="J62" s="11"/>
      <c r="K62" s="11"/>
      <c r="L62" s="2"/>
      <c r="M62" s="14">
        <f>+M32+M51</f>
        <v>24922775.160000004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2024-08-28T21:00:26Z</cp:lastPrinted>
  <dcterms:created xsi:type="dcterms:W3CDTF">2004-07-25T19:56:43Z</dcterms:created>
  <dcterms:modified xsi:type="dcterms:W3CDTF">2024-10-04T20:09:19Z</dcterms:modified>
</cp:coreProperties>
</file>