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ntabilidad\03 FONDO DE INVERSION CERRADO\2024\Estados Financieros Renta Fija I\Publicacion 2024\"/>
    </mc:Choice>
  </mc:AlternateContent>
  <xr:revisionPtr revIDLastSave="0" documentId="13_ncr:1_{92C1BF0A-2185-4169-B77E-1A79E3E84126}" xr6:coauthVersionLast="47" xr6:coauthVersionMax="47" xr10:uidLastSave="{00000000-0000-0000-0000-000000000000}"/>
  <bookViews>
    <workbookView xWindow="-120" yWindow="-120" windowWidth="20730" windowHeight="11160" xr2:uid="{5F5D5AF0-C41A-44A7-8ACA-B9C9206BBBDB}"/>
  </bookViews>
  <sheets>
    <sheet name="Balance de Comprobación" sheetId="1" r:id="rId1"/>
    <sheet name="Estado de Resultado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15" i="2"/>
  <c r="C35" i="1"/>
  <c r="C28" i="1"/>
  <c r="C24" i="1"/>
  <c r="C15" i="1"/>
  <c r="C21" i="1" s="1"/>
  <c r="C22" i="2" l="1"/>
  <c r="C25" i="2" s="1"/>
  <c r="C28" i="2" s="1"/>
  <c r="C36" i="1"/>
</calcChain>
</file>

<file path=xl/sharedStrings.xml><?xml version="1.0" encoding="utf-8"?>
<sst xmlns="http://schemas.openxmlformats.org/spreadsheetml/2006/main" count="44" uniqueCount="42">
  <si>
    <t>FONDO DE INVERSIÓN CERRADO RENTA FIJA I</t>
  </si>
  <si>
    <t>ADMINISTRADO POR: HENCORP GESTORA DE FONDOS DE INVERSIÓN, S.A.</t>
  </si>
  <si>
    <t xml:space="preserve">Balance General </t>
  </si>
  <si>
    <t>Saldos al 31 de Agosto de 2024</t>
  </si>
  <si>
    <t>(Expresado en miles de dólares de los Estados Unidos de América)</t>
  </si>
  <si>
    <t>Activo</t>
  </si>
  <si>
    <t xml:space="preserve">Activos Corrientes </t>
  </si>
  <si>
    <t>Efectivo y Equivalentes de Efectivo</t>
  </si>
  <si>
    <t>Depósitos a Plazo</t>
  </si>
  <si>
    <t xml:space="preserve">Inversiones Financieras </t>
  </si>
  <si>
    <t xml:space="preserve">Cuentas por Cobrar Netas </t>
  </si>
  <si>
    <t xml:space="preserve">Otros Activos </t>
  </si>
  <si>
    <t>Total Activos</t>
  </si>
  <si>
    <t>Pasivo</t>
  </si>
  <si>
    <t xml:space="preserve">Pasivos Corrientes </t>
  </si>
  <si>
    <t xml:space="preserve">Cuentas por Pagar </t>
  </si>
  <si>
    <t>Pasivos No Corrientes</t>
  </si>
  <si>
    <t xml:space="preserve">Provisiones </t>
  </si>
  <si>
    <t>Total Pasivos</t>
  </si>
  <si>
    <t>Patrimonio</t>
  </si>
  <si>
    <t xml:space="preserve">Participaciones </t>
  </si>
  <si>
    <t>Resultados por Aplicar</t>
  </si>
  <si>
    <t>Patrimonio Restringido</t>
  </si>
  <si>
    <t xml:space="preserve">Otro Resultado Integral </t>
  </si>
  <si>
    <t>Total Patrimonio</t>
  </si>
  <si>
    <t>Total Pasivo y Patrimonio</t>
  </si>
  <si>
    <t xml:space="preserve">Estado de Resultado Integral </t>
  </si>
  <si>
    <t>Por el periodo terminados al 31 de Agosto de 2024</t>
  </si>
  <si>
    <t>Expresado en miles de dólares de los Estados Unidos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</si>
  <si>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</si>
  <si>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</si>
  <si>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</si>
  <si>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</si>
  <si>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>Gastos por Gestión</t>
  </si>
  <si>
    <t xml:space="preserve">Gastos Generales de Administración y Comités </t>
  </si>
  <si>
    <t>RESULTADOS DE OPERACIÓN</t>
  </si>
  <si>
    <t xml:space="preserve">Gastos por Obligaciones con Instituciones Financieras </t>
  </si>
  <si>
    <t xml:space="preserve">Otros Ingresos(Gastos) </t>
  </si>
  <si>
    <t>UTILIDAD (PÉRDIDA) DEL EJERCICIO</t>
  </si>
  <si>
    <t>OTRA UTILIDAD INTEGRAL</t>
  </si>
  <si>
    <t xml:space="preserve">Ajustes por Cambios en el Valor Razonable de Instrumentos Financieros de Cobertura </t>
  </si>
  <si>
    <t>RESULTADO INTEGRAL TOTAL 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</si>
</sst>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43" fontId="0" fillId="2" borderId="0" xfId="1" applyFont="1" applyFill="1" applyBorder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43" fontId="0" fillId="2" borderId="3" xfId="1" applyFont="1" applyFill="1" applyBorder="1"/>
    <xf numFmtId="0" fontId="0" fillId="2" borderId="0" xfId="0" applyFill="1" applyAlignment="1">
      <alignment wrapText="1"/>
    </xf>
    <xf numFmtId="164" fontId="2" fillId="2" borderId="0" xfId="1" applyNumberFormat="1" applyFont="1" applyFill="1" applyBorder="1"/>
    <xf numFmtId="43" fontId="2" fillId="2" borderId="0" xfId="1" applyFont="1" applyFill="1" applyBorder="1"/>
    <xf numFmtId="165" fontId="0" fillId="2" borderId="0" xfId="1" applyNumberFormat="1" applyFont="1" applyFill="1" applyBorder="1"/>
    <xf numFmtId="165" fontId="0" fillId="2" borderId="3" xfId="1" applyNumberFormat="1" applyFont="1" applyFill="1" applyBorder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1</xdr:col>
      <xdr:colOff>2096653</xdr:colOff>
      <xdr:row>4</xdr:row>
      <xdr:rowOff>160598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029CD-73E5-4C72-8136-052F35D71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6675"/>
          <a:ext cx="2049028" cy="85592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39</xdr:row>
      <xdr:rowOff>47625</xdr:rowOff>
    </xdr:from>
    <xdr:to>
      <xdr:col>2</xdr:col>
      <xdr:colOff>752475</xdr:colOff>
      <xdr:row>41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7EC0C4-B3FB-44AF-A254-9C1420C7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7505700"/>
          <a:ext cx="51720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2049028</xdr:colOff>
      <xdr:row>4</xdr:row>
      <xdr:rowOff>93923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C9A668-5FB2-41EC-B660-C1A329A85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2049028" cy="85592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33</xdr:row>
      <xdr:rowOff>123825</xdr:rowOff>
    </xdr:from>
    <xdr:to>
      <xdr:col>2</xdr:col>
      <xdr:colOff>523875</xdr:colOff>
      <xdr:row>35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02B8C33-64AB-4180-8DD5-E02C066E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29450"/>
          <a:ext cx="51720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7861E-B87D-4946-8586-4DC9F598A415}">
  <dimension ref="A1:C37"/>
  <sheetViews>
    <sheetView tabSelected="1" topLeftCell="A30" workbookViewId="0">
      <selection activeCell="E41" sqref="E41"/>
    </sheetView>
  </sheetViews>
  <sheetFormatPr baseColWidth="10" defaultRowHeight="15" x14ac:dyDescent="0.25"/>
  <cols>
    <col min="1" max="1" width="3" style="2" customWidth="1"/>
    <col min="2" max="2" width="69.140625" style="2" customWidth="1"/>
    <col min="3" max="3" width="17.28515625" style="2" customWidth="1"/>
    <col min="4" max="16384" width="11.42578125" style="2"/>
  </cols>
  <sheetData>
    <row r="1" spans="1:3" x14ac:dyDescent="0.25">
      <c r="A1" s="15"/>
      <c r="B1" s="15"/>
      <c r="C1" s="15"/>
    </row>
    <row r="2" spans="1:3" x14ac:dyDescent="0.25">
      <c r="A2" s="15"/>
      <c r="B2" s="15"/>
      <c r="C2" s="15"/>
    </row>
    <row r="3" spans="1:3" x14ac:dyDescent="0.25">
      <c r="A3" s="15"/>
      <c r="B3" s="15"/>
      <c r="C3" s="15"/>
    </row>
    <row r="4" spans="1:3" x14ac:dyDescent="0.25">
      <c r="A4" s="15"/>
      <c r="B4" s="15"/>
      <c r="C4" s="15"/>
    </row>
    <row r="5" spans="1:3" x14ac:dyDescent="0.25">
      <c r="A5" s="15"/>
      <c r="B5" s="15"/>
      <c r="C5" s="15"/>
    </row>
    <row r="6" spans="1:3" x14ac:dyDescent="0.25">
      <c r="B6" s="14" t="s">
        <v>0</v>
      </c>
      <c r="C6" s="14"/>
    </row>
    <row r="7" spans="1:3" x14ac:dyDescent="0.25">
      <c r="B7" s="14" t="s">
        <v>1</v>
      </c>
      <c r="C7" s="14"/>
    </row>
    <row r="8" spans="1:3" x14ac:dyDescent="0.25">
      <c r="B8" s="14" t="s">
        <v>2</v>
      </c>
      <c r="C8" s="14"/>
    </row>
    <row r="9" spans="1:3" x14ac:dyDescent="0.25">
      <c r="B9" s="14" t="s">
        <v>3</v>
      </c>
      <c r="C9" s="14"/>
    </row>
    <row r="10" spans="1:3" x14ac:dyDescent="0.25">
      <c r="B10" s="15" t="s">
        <v>4</v>
      </c>
      <c r="C10" s="15"/>
    </row>
    <row r="11" spans="1:3" x14ac:dyDescent="0.25">
      <c r="B11" s="1"/>
      <c r="C11" s="1"/>
    </row>
    <row r="12" spans="1:3" x14ac:dyDescent="0.25">
      <c r="B12" s="1"/>
      <c r="C12" s="1"/>
    </row>
    <row r="13" spans="1:3" x14ac:dyDescent="0.25">
      <c r="C13" s="3"/>
    </row>
    <row r="14" spans="1:3" x14ac:dyDescent="0.25">
      <c r="B14" s="3" t="s">
        <v>5</v>
      </c>
      <c r="C14" s="3"/>
    </row>
    <row r="15" spans="1:3" x14ac:dyDescent="0.25">
      <c r="B15" s="3" t="s">
        <v>6</v>
      </c>
      <c r="C15" s="4">
        <f>+C16+C18+C20</f>
        <v>635271.71938000014</v>
      </c>
    </row>
    <row r="16" spans="1:3" x14ac:dyDescent="0.25">
      <c r="B16" s="2" t="s">
        <v>7</v>
      </c>
      <c r="C16" s="5">
        <v>4838.2544100000005</v>
      </c>
    </row>
    <row r="17" spans="2:3" x14ac:dyDescent="0.25">
      <c r="B17" s="2" t="s">
        <v>8</v>
      </c>
      <c r="C17" s="5">
        <v>0</v>
      </c>
    </row>
    <row r="18" spans="2:3" x14ac:dyDescent="0.25">
      <c r="B18" s="2" t="s">
        <v>9</v>
      </c>
      <c r="C18" s="5">
        <v>629405.91522000008</v>
      </c>
    </row>
    <row r="19" spans="2:3" x14ac:dyDescent="0.25">
      <c r="B19" s="2" t="s">
        <v>10</v>
      </c>
      <c r="C19" s="5">
        <v>0</v>
      </c>
    </row>
    <row r="20" spans="2:3" x14ac:dyDescent="0.25">
      <c r="B20" s="2" t="s">
        <v>11</v>
      </c>
      <c r="C20" s="5">
        <v>1027.5497499999999</v>
      </c>
    </row>
    <row r="21" spans="2:3" ht="15.75" thickBot="1" x14ac:dyDescent="0.3">
      <c r="B21" s="3" t="s">
        <v>12</v>
      </c>
      <c r="C21" s="6">
        <f>C15</f>
        <v>635271.71938000014</v>
      </c>
    </row>
    <row r="22" spans="2:3" x14ac:dyDescent="0.25">
      <c r="B22" s="3"/>
      <c r="C22" s="4"/>
    </row>
    <row r="23" spans="2:3" x14ac:dyDescent="0.25">
      <c r="B23" s="3" t="s">
        <v>13</v>
      </c>
      <c r="C23" s="4"/>
    </row>
    <row r="24" spans="2:3" x14ac:dyDescent="0.25">
      <c r="B24" s="3" t="s">
        <v>14</v>
      </c>
      <c r="C24" s="4">
        <f>+C25</f>
        <v>250.94734</v>
      </c>
    </row>
    <row r="25" spans="2:3" x14ac:dyDescent="0.25">
      <c r="B25" s="2" t="s">
        <v>15</v>
      </c>
      <c r="C25" s="5">
        <v>250.94734</v>
      </c>
    </row>
    <row r="26" spans="2:3" x14ac:dyDescent="0.25">
      <c r="B26" s="3" t="s">
        <v>16</v>
      </c>
      <c r="C26" s="5">
        <v>0</v>
      </c>
    </row>
    <row r="27" spans="2:3" x14ac:dyDescent="0.25">
      <c r="B27" s="3" t="s">
        <v>17</v>
      </c>
      <c r="C27" s="5">
        <v>0</v>
      </c>
    </row>
    <row r="28" spans="2:3" ht="15.75" thickBot="1" x14ac:dyDescent="0.3">
      <c r="B28" s="3" t="s">
        <v>18</v>
      </c>
      <c r="C28" s="6">
        <f>SUM(C25:C27)</f>
        <v>250.94734</v>
      </c>
    </row>
    <row r="29" spans="2:3" x14ac:dyDescent="0.25">
      <c r="B29" s="3"/>
      <c r="C29" s="4"/>
    </row>
    <row r="30" spans="2:3" x14ac:dyDescent="0.25">
      <c r="B30" s="3" t="s">
        <v>19</v>
      </c>
      <c r="C30" s="4"/>
    </row>
    <row r="31" spans="2:3" x14ac:dyDescent="0.25">
      <c r="B31" s="2" t="s">
        <v>20</v>
      </c>
      <c r="C31" s="5">
        <v>615262.04302999994</v>
      </c>
    </row>
    <row r="32" spans="2:3" x14ac:dyDescent="0.25">
      <c r="B32" s="2" t="s">
        <v>21</v>
      </c>
      <c r="C32" s="5">
        <v>0</v>
      </c>
    </row>
    <row r="33" spans="2:3" x14ac:dyDescent="0.25">
      <c r="B33" s="2" t="s">
        <v>22</v>
      </c>
      <c r="C33" s="5">
        <v>19758.729010000003</v>
      </c>
    </row>
    <row r="34" spans="2:3" x14ac:dyDescent="0.25">
      <c r="B34" s="2" t="s">
        <v>23</v>
      </c>
      <c r="C34" s="5">
        <v>0</v>
      </c>
    </row>
    <row r="35" spans="2:3" x14ac:dyDescent="0.25">
      <c r="B35" s="3" t="s">
        <v>24</v>
      </c>
      <c r="C35" s="7">
        <f>SUM(C31:C34)</f>
        <v>635020.77203999995</v>
      </c>
    </row>
    <row r="36" spans="2:3" ht="15.75" thickBot="1" x14ac:dyDescent="0.3">
      <c r="B36" s="3" t="s">
        <v>25</v>
      </c>
      <c r="C36" s="6">
        <f>C28+C35</f>
        <v>635271.71937999991</v>
      </c>
    </row>
    <row r="37" spans="2:3" x14ac:dyDescent="0.25">
      <c r="B37" s="3"/>
      <c r="C37" s="4"/>
    </row>
  </sheetData>
  <mergeCells count="10">
    <mergeCell ref="B7:C7"/>
    <mergeCell ref="B8:C8"/>
    <mergeCell ref="B9:C9"/>
    <mergeCell ref="B10:C10"/>
    <mergeCell ref="A1:C1"/>
    <mergeCell ref="A2:C2"/>
    <mergeCell ref="A3:C3"/>
    <mergeCell ref="A4:C4"/>
    <mergeCell ref="A5:C5"/>
    <mergeCell ref="B6:C6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6038-9F9A-46C2-A9F2-EF975EDE433F}">
  <dimension ref="A1:C28"/>
  <sheetViews>
    <sheetView topLeftCell="A28" workbookViewId="0">
      <selection activeCell="E9" sqref="E9"/>
    </sheetView>
  </sheetViews>
  <sheetFormatPr baseColWidth="10" defaultRowHeight="15" x14ac:dyDescent="0.25"/>
  <cols>
    <col min="1" max="1" width="5.140625" style="2" customWidth="1"/>
    <col min="2" max="2" width="72.140625" style="2" customWidth="1"/>
    <col min="3" max="3" width="12.7109375" style="2" customWidth="1"/>
    <col min="4" max="16384" width="11.42578125" style="2"/>
  </cols>
  <sheetData>
    <row r="1" spans="1:3" x14ac:dyDescent="0.25">
      <c r="A1" s="15"/>
      <c r="B1" s="15"/>
      <c r="C1" s="15"/>
    </row>
    <row r="2" spans="1:3" x14ac:dyDescent="0.25">
      <c r="A2" s="15"/>
      <c r="B2" s="15"/>
      <c r="C2" s="15"/>
    </row>
    <row r="3" spans="1:3" x14ac:dyDescent="0.25">
      <c r="A3" s="15"/>
      <c r="B3" s="15"/>
      <c r="C3" s="15"/>
    </row>
    <row r="4" spans="1:3" x14ac:dyDescent="0.25">
      <c r="A4" s="15"/>
      <c r="B4" s="15"/>
      <c r="C4" s="15"/>
    </row>
    <row r="5" spans="1:3" x14ac:dyDescent="0.25">
      <c r="A5" s="15"/>
      <c r="B5" s="15"/>
      <c r="C5" s="15"/>
    </row>
    <row r="6" spans="1:3" x14ac:dyDescent="0.25">
      <c r="A6" s="14" t="s">
        <v>0</v>
      </c>
      <c r="B6" s="14"/>
      <c r="C6" s="14"/>
    </row>
    <row r="7" spans="1:3" x14ac:dyDescent="0.25">
      <c r="B7" s="14" t="s">
        <v>1</v>
      </c>
      <c r="C7" s="14"/>
    </row>
    <row r="8" spans="1:3" x14ac:dyDescent="0.25">
      <c r="B8" s="14" t="s">
        <v>26</v>
      </c>
      <c r="C8" s="14"/>
    </row>
    <row r="9" spans="1:3" x14ac:dyDescent="0.25">
      <c r="B9" s="14" t="s">
        <v>27</v>
      </c>
      <c r="C9" s="14"/>
    </row>
    <row r="10" spans="1:3" x14ac:dyDescent="0.25">
      <c r="B10" s="14" t="s">
        <v>28</v>
      </c>
      <c r="C10" s="14"/>
    </row>
    <row r="11" spans="1:3" x14ac:dyDescent="0.25">
      <c r="B11" s="1"/>
    </row>
    <row r="12" spans="1:3" x14ac:dyDescent="0.25">
      <c r="B12" s="1"/>
    </row>
    <row r="15" spans="1:3" ht="18" customHeight="1" x14ac:dyDescent="0.25">
      <c r="B15" s="3" t="s">
        <v>29</v>
      </c>
      <c r="C15" s="4">
        <f>C16</f>
        <v>33504.508320000001</v>
      </c>
    </row>
    <row r="16" spans="1:3" ht="18" customHeight="1" x14ac:dyDescent="0.25">
      <c r="B16" s="2" t="s">
        <v>30</v>
      </c>
      <c r="C16" s="8">
        <v>33504.508320000001</v>
      </c>
    </row>
    <row r="17" spans="2:3" ht="18" customHeight="1" x14ac:dyDescent="0.25">
      <c r="C17" s="5"/>
    </row>
    <row r="18" spans="2:3" ht="18" customHeight="1" x14ac:dyDescent="0.25">
      <c r="B18" s="3" t="s">
        <v>31</v>
      </c>
      <c r="C18" s="4">
        <f>SUM(C19:C21)</f>
        <v>-2004.0525499999997</v>
      </c>
    </row>
    <row r="19" spans="2:3" x14ac:dyDescent="0.25">
      <c r="B19" s="9" t="s">
        <v>32</v>
      </c>
      <c r="C19" s="12">
        <v>-289.07921999999996</v>
      </c>
    </row>
    <row r="20" spans="2:3" ht="18" customHeight="1" x14ac:dyDescent="0.25">
      <c r="B20" s="2" t="s">
        <v>33</v>
      </c>
      <c r="C20" s="12">
        <v>-1708.4361299999998</v>
      </c>
    </row>
    <row r="21" spans="2:3" ht="18" customHeight="1" x14ac:dyDescent="0.25">
      <c r="B21" s="2" t="s">
        <v>34</v>
      </c>
      <c r="C21" s="13">
        <v>-6.5371999999999995</v>
      </c>
    </row>
    <row r="22" spans="2:3" ht="18" customHeight="1" x14ac:dyDescent="0.25">
      <c r="B22" s="3" t="s">
        <v>35</v>
      </c>
      <c r="C22" s="4">
        <f>+C15+C18</f>
        <v>31500.45577</v>
      </c>
    </row>
    <row r="23" spans="2:3" ht="18" customHeight="1" x14ac:dyDescent="0.25">
      <c r="B23" s="2" t="s">
        <v>36</v>
      </c>
      <c r="C23" s="5">
        <v>0</v>
      </c>
    </row>
    <row r="24" spans="2:3" ht="18" customHeight="1" x14ac:dyDescent="0.25">
      <c r="B24" s="2" t="s">
        <v>37</v>
      </c>
      <c r="C24" s="8">
        <v>0</v>
      </c>
    </row>
    <row r="25" spans="2:3" ht="18" customHeight="1" x14ac:dyDescent="0.25">
      <c r="B25" s="3" t="s">
        <v>38</v>
      </c>
      <c r="C25" s="10">
        <f>C22-(SUM(C23:C24))</f>
        <v>31500.45577</v>
      </c>
    </row>
    <row r="26" spans="2:3" ht="18" customHeight="1" x14ac:dyDescent="0.25">
      <c r="B26" s="3" t="s">
        <v>39</v>
      </c>
      <c r="C26" s="11">
        <v>0</v>
      </c>
    </row>
    <row r="27" spans="2:3" ht="30" x14ac:dyDescent="0.25">
      <c r="B27" s="9" t="s">
        <v>40</v>
      </c>
      <c r="C27" s="5">
        <v>0</v>
      </c>
    </row>
    <row r="28" spans="2:3" ht="15.75" thickBot="1" x14ac:dyDescent="0.3">
      <c r="B28" s="3" t="s">
        <v>41</v>
      </c>
      <c r="C28" s="6">
        <f>+C25+C26</f>
        <v>31500.45577</v>
      </c>
    </row>
  </sheetData>
  <mergeCells count="10">
    <mergeCell ref="B7:C7"/>
    <mergeCell ref="B8:C8"/>
    <mergeCell ref="B9:C9"/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Comprobación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E. Rivas</dc:creator>
  <cp:lastModifiedBy>Yesenia E. Rivas</cp:lastModifiedBy>
  <cp:lastPrinted>2024-09-20T15:48:24Z</cp:lastPrinted>
  <dcterms:created xsi:type="dcterms:W3CDTF">2024-09-16T15:33:03Z</dcterms:created>
  <dcterms:modified xsi:type="dcterms:W3CDTF">2024-09-20T15:48:53Z</dcterms:modified>
</cp:coreProperties>
</file>