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8. Agosto\"/>
    </mc:Choice>
  </mc:AlternateContent>
  <xr:revisionPtr revIDLastSave="0" documentId="13_ncr:1_{C566D88A-D81B-4562-B963-114E1388B7D5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3" i="1" l="1"/>
  <c r="F152" i="1"/>
  <c r="F146" i="1"/>
  <c r="F136" i="1"/>
  <c r="F108" i="1"/>
  <c r="F130" i="1"/>
  <c r="F114" i="1"/>
  <c r="F66" i="1"/>
  <c r="F63" i="1"/>
  <c r="F56" i="1"/>
  <c r="F44" i="1"/>
  <c r="F39" i="1" s="1"/>
  <c r="F52" i="1" s="1"/>
  <c r="F120" i="1" l="1"/>
  <c r="F34" i="1"/>
  <c r="F127" i="1" l="1"/>
  <c r="F135" i="1" s="1"/>
  <c r="F141" i="1" s="1"/>
  <c r="F143" i="1" s="1"/>
  <c r="F161" i="1" l="1"/>
  <c r="F59" i="1"/>
  <c r="F70" i="1" s="1"/>
  <c r="F71" i="1" s="1"/>
  <c r="F74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<sst xmlns="http://schemas.openxmlformats.org/spreadsheetml/2006/main" count="135" uniqueCount="123">
  <si>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</si>
  <si>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</si>
  <si>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</si>
  <si>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</si>
  <si>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</si>
  <si>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</si>
  <si>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</si>
  <si>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</si>
  <si>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</si>
  <si>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</si>
  <si>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</si>
  <si>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</si>
  <si>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</si>
  <si>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</si>
  <si>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</si>
  <si>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</si>
  <si>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</si>
  <si>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</si>
  <si>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</si>
  <si>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</si>
  <si>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</si>
  <si>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</si>
  <si>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</si>
  <si>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</si>
  <si>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</si>
  <si>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</si>
  <si>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</si>
  <si>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</si>
  <si>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</si>
  <si>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</si>
  <si>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</si>
  <si>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</si>
  <si>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</si>
  <si>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</si>
  <si>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</si>
  <si>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</si>
  <si>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</si>
  <si>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</si>
  <si>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</si>
  <si>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</si>
  <si>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</si>
  <si>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</si>
  <si>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</si>
  <si>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</si>
  <si>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</si>
  <si>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</si>
  <si>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</si>
  <si>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</si>
  <si>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</si>
  <si>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</si>
  <si>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</si>
  <si>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</si>
  <si>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</si>
  <si>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</si>
  <si>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</si>
  <si>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</si>
  <si>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</si>
  <si>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</si>
  <si>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</si>
  <si>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</si>
  <si>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</si>
  <si>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</si>
  <si>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</si>
  <si>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</si>
  <si>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</si>
  <si>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</si>
  <si>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</si>
  <si>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</si>
  <si>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</si>
  <si>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</si>
  <si>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</si>
  <si>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</si>
  <si>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</si>
  <si>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</si>
  <si>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</si>
  <si>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</si>
  <si>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</si>
  <si>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</si>
  <si>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</si>
  <si>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</si>
  <si>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</si>
  <si>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</si>
  <si>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</si>
  <si>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</si>
  <si>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</si>
  <si>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</si>
  <si>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</si>
  <si>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</si>
  <si>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</si>
  <si>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</si>
  <si>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</si>
  <si>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</si>
  <si>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</si>
  <si>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</si>
  <si>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</si>
  <si>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</si>
  <si>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</si>
  <si>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</si>
  <si>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</si>
  <si>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</si>
  <si>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</si>
  <si>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</si>
  <si>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</si>
  <si>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</si>
  <si>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</si>
  <si>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</si>
  <si>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</si>
  <si>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</si>
  <si>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</si>
  <si>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</si>
  <si>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</si>
  <si>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</si>
  <si>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</si>
  <si>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</si>
  <si>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 xml:space="preserve">  Miguel Ernesto Lacayo Argüello                      Oscar Roberto Díaz Vela                         Edwin Esaú Flores Campos</t>
  </si>
  <si>
    <t xml:space="preserve">             Director Externo                                          Gerente General                                       Contador General</t>
  </si>
  <si>
    <t>(Entidad Salvadoreña)</t>
  </si>
  <si>
    <t>Estado de Situación Financiera Intermedio</t>
  </si>
  <si>
    <t>(San Salvador, República de El Salvador)</t>
  </si>
  <si>
    <t>Estado de Resultado Integral Intermedio</t>
  </si>
  <si>
    <t>Ganancia por acción de las operaciones que continuán básica                (Expresada en dólares por acción)</t>
  </si>
  <si>
    <t>Saldos al 31 de agosto de 2024</t>
  </si>
  <si>
    <t>Por el período del 1 de enero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</si>
</sst>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165" fontId="5" fillId="2" borderId="5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F183"/>
  <sheetViews>
    <sheetView showGridLines="0" tabSelected="1" zoomScale="80" zoomScaleNormal="80" workbookViewId="0">
      <selection activeCell="F9" sqref="F9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3" spans="1:6">
      <c r="C3" s="1" t="s">
        <v>0</v>
      </c>
    </row>
    <row r="4" spans="1:6">
      <c r="C4" s="1" t="s">
        <v>116</v>
      </c>
    </row>
    <row r="5" spans="1:6">
      <c r="C5" s="2" t="s">
        <v>118</v>
      </c>
    </row>
    <row r="7" spans="1:6">
      <c r="C7" s="1" t="s">
        <v>117</v>
      </c>
    </row>
    <row r="8" spans="1:6">
      <c r="C8" s="1"/>
    </row>
    <row r="9" spans="1:6">
      <c r="C9" s="2" t="s">
        <v>121</v>
      </c>
    </row>
    <row r="11" spans="1:6">
      <c r="C11" s="2" t="s">
        <v>1</v>
      </c>
    </row>
    <row r="12" spans="1:6" ht="17.25" thickBot="1">
      <c r="A12" s="3"/>
      <c r="B12" s="3"/>
      <c r="C12" s="3"/>
      <c r="D12" s="3"/>
      <c r="E12" s="3"/>
      <c r="F12" s="3"/>
    </row>
    <row r="13" spans="1:6" ht="17.25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5">
        <v>33242.199999999997</v>
      </c>
    </row>
    <row r="17" spans="3:6">
      <c r="C17" s="2" t="s">
        <v>3</v>
      </c>
      <c r="F17" s="23">
        <f>SUM(F18:F20)</f>
        <v>446.7</v>
      </c>
    </row>
    <row r="18" spans="3:6" hidden="1" outlineLevel="1">
      <c r="C18" s="2" t="s">
        <v>4</v>
      </c>
      <c r="F18" s="5">
        <v>0</v>
      </c>
    </row>
    <row r="19" spans="3:6" hidden="1" outlineLevel="1">
      <c r="C19" s="2" t="s">
        <v>5</v>
      </c>
      <c r="F19" s="5">
        <v>0</v>
      </c>
    </row>
    <row r="20" spans="3:6" hidden="1" outlineLevel="1">
      <c r="C20" s="2" t="s">
        <v>6</v>
      </c>
      <c r="F20" s="16">
        <v>446.7</v>
      </c>
    </row>
    <row r="21" spans="3:6" hidden="1" collapsed="1">
      <c r="C21" s="2" t="s">
        <v>7</v>
      </c>
      <c r="F21" s="5">
        <v>0</v>
      </c>
    </row>
    <row r="22" spans="3:6" hidden="1">
      <c r="C22" s="2" t="s">
        <v>8</v>
      </c>
      <c r="F22" s="5">
        <v>0</v>
      </c>
    </row>
    <row r="23" spans="3:6">
      <c r="C23" s="2" t="s">
        <v>9</v>
      </c>
      <c r="F23" s="23">
        <f>SUM(F24:F27)</f>
        <v>117478.29999999999</v>
      </c>
    </row>
    <row r="24" spans="3:6" hidden="1" outlineLevel="1">
      <c r="C24" s="2" t="s">
        <v>10</v>
      </c>
      <c r="F24" s="5">
        <v>1032.5</v>
      </c>
    </row>
    <row r="25" spans="3:6" hidden="1" outlineLevel="1">
      <c r="C25" s="2" t="s">
        <v>11</v>
      </c>
      <c r="F25" s="5">
        <v>116933.2</v>
      </c>
    </row>
    <row r="26" spans="3:6" hidden="1" outlineLevel="1">
      <c r="C26" s="2" t="s">
        <v>12</v>
      </c>
      <c r="F26" s="5">
        <v>2878.9</v>
      </c>
    </row>
    <row r="27" spans="3:6" hidden="1" outlineLevel="1">
      <c r="C27" s="2" t="s">
        <v>13</v>
      </c>
      <c r="F27" s="16">
        <v>-3366.3</v>
      </c>
    </row>
    <row r="28" spans="3:6" collapsed="1">
      <c r="C28" s="2" t="s">
        <v>14</v>
      </c>
      <c r="F28" s="5">
        <v>2595.4</v>
      </c>
    </row>
    <row r="29" spans="3:6">
      <c r="C29" s="2" t="s">
        <v>15</v>
      </c>
      <c r="F29" s="5">
        <v>2204.1999999999998</v>
      </c>
    </row>
    <row r="30" spans="3:6" hidden="1">
      <c r="C30" s="2" t="s">
        <v>16</v>
      </c>
      <c r="F30" s="5">
        <v>0</v>
      </c>
    </row>
    <row r="31" spans="3:6" hidden="1">
      <c r="C31" s="2" t="s">
        <v>17</v>
      </c>
      <c r="F31" s="5">
        <v>0</v>
      </c>
    </row>
    <row r="32" spans="3:6" hidden="1">
      <c r="C32" s="2" t="s">
        <v>18</v>
      </c>
      <c r="F32" s="5">
        <v>0</v>
      </c>
    </row>
    <row r="33" spans="3:6">
      <c r="C33" s="2" t="s">
        <v>19</v>
      </c>
      <c r="F33" s="16">
        <v>605.5</v>
      </c>
    </row>
    <row r="34" spans="3:6" ht="17.25" thickBot="1">
      <c r="C34" s="1" t="s">
        <v>20</v>
      </c>
      <c r="F34" s="18">
        <f>+F16+F17+F21+F22+F23+F28+F29+F30+F31+F32+F33</f>
        <v>156572.29999999999</v>
      </c>
    </row>
    <row r="35" spans="3:6" ht="17.25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127714.7</v>
      </c>
    </row>
    <row r="40" spans="3:6" hidden="1" outlineLevel="1">
      <c r="C40" s="2" t="s">
        <v>25</v>
      </c>
      <c r="F40" s="5">
        <v>126697.9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1016.8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229.4</v>
      </c>
    </row>
    <row r="48" spans="3:6">
      <c r="C48" s="2" t="s">
        <v>33</v>
      </c>
      <c r="F48" s="5">
        <v>2885.4</v>
      </c>
    </row>
    <row r="49" spans="3:6">
      <c r="C49" s="2" t="s">
        <v>34</v>
      </c>
      <c r="F49" s="5">
        <v>398.1</v>
      </c>
    </row>
    <row r="50" spans="3:6">
      <c r="C50" s="2" t="s">
        <v>35</v>
      </c>
      <c r="F50" s="16">
        <v>3376.9</v>
      </c>
    </row>
    <row r="51" spans="3:6" hidden="1">
      <c r="C51" s="2" t="s">
        <v>36</v>
      </c>
      <c r="F51" s="5">
        <v>0</v>
      </c>
    </row>
    <row r="52" spans="3:6" ht="17.25" thickBot="1">
      <c r="C52" s="1" t="s">
        <v>37</v>
      </c>
      <c r="F52" s="19">
        <f>+F37+F38+F39+F44+F47+F48+F49+F50+F51</f>
        <v>134604.49999999997</v>
      </c>
    </row>
    <row r="53" spans="3:6" ht="17.25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9053.4</v>
      </c>
    </row>
    <row r="60" spans="3:6" hidden="1" outlineLevel="1">
      <c r="C60" s="2" t="s">
        <v>44</v>
      </c>
      <c r="F60" s="5">
        <v>5555.4</v>
      </c>
    </row>
    <row r="61" spans="3:6" hidden="1" outlineLevel="1">
      <c r="C61" s="2" t="s">
        <v>45</v>
      </c>
      <c r="F61" s="5">
        <v>3498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2139.6</v>
      </c>
    </row>
    <row r="64" spans="3:6" hidden="1" outlineLevel="1">
      <c r="C64" s="2" t="s">
        <v>48</v>
      </c>
      <c r="F64" s="23">
        <v>2139.6</v>
      </c>
    </row>
    <row r="65" spans="1:6" hidden="1" outlineLevel="1">
      <c r="C65" s="2" t="s">
        <v>49</v>
      </c>
      <c r="F65" s="5">
        <v>0</v>
      </c>
    </row>
    <row r="66" spans="1:6" hidden="1" collapsed="1">
      <c r="C66" s="2" t="s">
        <v>50</v>
      </c>
      <c r="F66" s="5">
        <f>SUM(F67:F68)</f>
        <v>0</v>
      </c>
    </row>
    <row r="67" spans="1:6" hidden="1">
      <c r="C67" s="2" t="s">
        <v>51</v>
      </c>
      <c r="F67" s="5">
        <v>0</v>
      </c>
    </row>
    <row r="68" spans="1:6" hidden="1">
      <c r="C68" s="2" t="s">
        <v>52</v>
      </c>
      <c r="F68" s="5">
        <v>0</v>
      </c>
    </row>
    <row r="69" spans="1:6" hidden="1">
      <c r="C69" s="2" t="s">
        <v>53</v>
      </c>
      <c r="F69" s="5">
        <v>0</v>
      </c>
    </row>
    <row r="70" spans="1:6">
      <c r="C70" s="1" t="s">
        <v>54</v>
      </c>
      <c r="F70" s="17">
        <f>+F55+F56+F59+F63</f>
        <v>21967.799999999996</v>
      </c>
    </row>
    <row r="71" spans="1:6" ht="17.25" thickBot="1">
      <c r="C71" s="1" t="s">
        <v>55</v>
      </c>
      <c r="F71" s="18">
        <f>+F52+F70</f>
        <v>156572.29999999996</v>
      </c>
    </row>
    <row r="72" spans="1:6" ht="17.25" thickTop="1">
      <c r="F72" s="5"/>
    </row>
    <row r="73" spans="1:6" ht="17.25" thickBot="1">
      <c r="A73" s="7"/>
      <c r="B73" s="8"/>
      <c r="C73" s="8"/>
      <c r="D73" s="8"/>
      <c r="E73" s="8"/>
      <c r="F73" s="9"/>
    </row>
    <row r="74" spans="1:6">
      <c r="F74" s="5">
        <f>+F71-F34</f>
        <v>0</v>
      </c>
    </row>
    <row r="75" spans="1:6">
      <c r="F75" s="5"/>
    </row>
    <row r="76" spans="1:6">
      <c r="F76" s="5"/>
    </row>
    <row r="77" spans="1:6">
      <c r="F77" s="5"/>
    </row>
    <row r="78" spans="1:6">
      <c r="F78" s="5"/>
    </row>
    <row r="79" spans="1:6">
      <c r="A79" s="11" t="s">
        <v>57</v>
      </c>
      <c r="B79" s="11"/>
      <c r="C79" s="11"/>
      <c r="D79" s="11"/>
      <c r="E79" s="11"/>
      <c r="F79" s="11"/>
    </row>
    <row r="80" spans="1:6">
      <c r="A80" s="11" t="s">
        <v>58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114</v>
      </c>
      <c r="B87" s="11"/>
      <c r="C87" s="11"/>
      <c r="D87" s="11"/>
      <c r="E87" s="11"/>
      <c r="F87" s="11"/>
    </row>
    <row r="88" spans="1:6">
      <c r="A88" s="11" t="s">
        <v>115</v>
      </c>
      <c r="B88" s="11"/>
      <c r="C88" s="11"/>
      <c r="D88" s="11"/>
      <c r="E88" s="11"/>
      <c r="F88" s="11"/>
    </row>
    <row r="96" spans="1:6">
      <c r="C96" s="1" t="s">
        <v>0</v>
      </c>
    </row>
    <row r="97" spans="1:6">
      <c r="C97" s="1" t="s">
        <v>116</v>
      </c>
    </row>
    <row r="98" spans="1:6">
      <c r="C98" s="2" t="s">
        <v>118</v>
      </c>
    </row>
    <row r="99" spans="1:6">
      <c r="C99" s="1"/>
    </row>
    <row r="100" spans="1:6">
      <c r="C100" s="1" t="s">
        <v>119</v>
      </c>
    </row>
    <row r="101" spans="1:6">
      <c r="C101" s="1"/>
    </row>
    <row r="102" spans="1:6">
      <c r="C102" s="2" t="s">
        <v>122</v>
      </c>
    </row>
    <row r="104" spans="1:6">
      <c r="C104" s="2" t="s">
        <v>1</v>
      </c>
    </row>
    <row r="105" spans="1:6" ht="17.25" thickBot="1">
      <c r="A105" s="3"/>
      <c r="B105" s="3"/>
      <c r="C105" s="3"/>
      <c r="D105" s="3"/>
      <c r="E105" s="3"/>
      <c r="F105" s="3"/>
    </row>
    <row r="106" spans="1:6" ht="17.25" thickTop="1"/>
    <row r="107" spans="1:6">
      <c r="F107" s="4">
        <v>2024</v>
      </c>
    </row>
    <row r="108" spans="1:6">
      <c r="C108" s="1" t="s">
        <v>59</v>
      </c>
      <c r="F108" s="17">
        <f>SUM(F109:F113)</f>
        <v>23286.2</v>
      </c>
    </row>
    <row r="109" spans="1:6" hidden="1">
      <c r="C109" s="15" t="s">
        <v>110</v>
      </c>
      <c r="F109" s="5">
        <v>0</v>
      </c>
    </row>
    <row r="110" spans="1:6" hidden="1">
      <c r="C110" s="13" t="s">
        <v>83</v>
      </c>
      <c r="F110" s="5">
        <v>0</v>
      </c>
    </row>
    <row r="111" spans="1:6">
      <c r="C111" s="13" t="s">
        <v>111</v>
      </c>
      <c r="F111" s="5">
        <v>974.5</v>
      </c>
    </row>
    <row r="112" spans="1:6">
      <c r="C112" s="13" t="s">
        <v>102</v>
      </c>
      <c r="F112" s="5">
        <v>22311.7</v>
      </c>
    </row>
    <row r="113" spans="3:6" hidden="1">
      <c r="C113" s="13" t="s">
        <v>103</v>
      </c>
      <c r="F113" s="5">
        <v>0</v>
      </c>
    </row>
    <row r="114" spans="3:6">
      <c r="C114" s="1" t="s">
        <v>84</v>
      </c>
      <c r="F114" s="17">
        <f>SUM(F115:F118)</f>
        <v>-4669.1000000000004</v>
      </c>
    </row>
    <row r="115" spans="3:6">
      <c r="C115" s="13" t="s">
        <v>104</v>
      </c>
      <c r="F115" s="5">
        <v>-4669.1000000000004</v>
      </c>
    </row>
    <row r="116" spans="3:6" hidden="1">
      <c r="C116" s="13" t="s">
        <v>105</v>
      </c>
      <c r="F116" s="5">
        <v>0</v>
      </c>
    </row>
    <row r="117" spans="3:6" hidden="1">
      <c r="C117" s="13" t="s">
        <v>106</v>
      </c>
      <c r="F117" s="5">
        <v>0</v>
      </c>
    </row>
    <row r="118" spans="3:6" hidden="1">
      <c r="C118" s="13" t="s">
        <v>107</v>
      </c>
      <c r="F118" s="5">
        <v>0</v>
      </c>
    </row>
    <row r="119" spans="3:6">
      <c r="C119" s="1" t="s">
        <v>85</v>
      </c>
      <c r="F119" s="17">
        <v>-39.9</v>
      </c>
    </row>
    <row r="120" spans="3:6">
      <c r="C120" s="1" t="s">
        <v>60</v>
      </c>
      <c r="F120" s="6">
        <f>+F108+F114+F119</f>
        <v>18577.199999999997</v>
      </c>
    </row>
    <row r="121" spans="3:6" ht="33" hidden="1">
      <c r="C121" s="14" t="s">
        <v>86</v>
      </c>
      <c r="F121" s="5">
        <v>0</v>
      </c>
    </row>
    <row r="122" spans="3:6" ht="33" hidden="1">
      <c r="C122" s="14" t="s">
        <v>87</v>
      </c>
      <c r="F122" s="5">
        <v>0</v>
      </c>
    </row>
    <row r="123" spans="3:6">
      <c r="C123" s="2" t="s">
        <v>88</v>
      </c>
      <c r="F123" s="5">
        <v>-6784</v>
      </c>
    </row>
    <row r="124" spans="3:6" ht="33" hidden="1">
      <c r="C124" s="14" t="s">
        <v>89</v>
      </c>
      <c r="F124" s="5">
        <v>0</v>
      </c>
    </row>
    <row r="125" spans="3:6" ht="33" hidden="1">
      <c r="C125" s="14" t="s">
        <v>90</v>
      </c>
      <c r="F125" s="5">
        <v>0</v>
      </c>
    </row>
    <row r="126" spans="3:6" hidden="1">
      <c r="C126" s="14" t="s">
        <v>91</v>
      </c>
      <c r="F126" s="16">
        <v>0</v>
      </c>
    </row>
    <row r="127" spans="3:6">
      <c r="C127" s="1" t="s">
        <v>61</v>
      </c>
      <c r="F127" s="6">
        <f>SUM(F120:F126)</f>
        <v>11793.199999999997</v>
      </c>
    </row>
    <row r="128" spans="3:6">
      <c r="C128" s="2" t="s">
        <v>92</v>
      </c>
      <c r="F128" s="24">
        <v>2464.5</v>
      </c>
    </row>
    <row r="129" spans="3:6">
      <c r="C129" s="2" t="s">
        <v>93</v>
      </c>
      <c r="F129" s="16">
        <v>-333.2</v>
      </c>
    </row>
    <row r="130" spans="3:6">
      <c r="C130" s="1" t="s">
        <v>62</v>
      </c>
      <c r="F130" s="6">
        <f>SUM(F128:F129)</f>
        <v>2131.3000000000002</v>
      </c>
    </row>
    <row r="131" spans="3:6" ht="33" hidden="1">
      <c r="C131" s="14" t="s">
        <v>94</v>
      </c>
      <c r="F131" s="5">
        <v>0</v>
      </c>
    </row>
    <row r="132" spans="3:6" hidden="1">
      <c r="C132" s="2" t="s">
        <v>95</v>
      </c>
      <c r="F132" s="5">
        <v>0</v>
      </c>
    </row>
    <row r="133" spans="3:6" ht="33" hidden="1">
      <c r="C133" s="14" t="s">
        <v>96</v>
      </c>
      <c r="F133" s="5">
        <v>0</v>
      </c>
    </row>
    <row r="134" spans="3:6">
      <c r="C134" s="2" t="s">
        <v>97</v>
      </c>
      <c r="F134" s="25">
        <v>1079.5999999999999</v>
      </c>
    </row>
    <row r="135" spans="3:6">
      <c r="C135" s="1" t="s">
        <v>63</v>
      </c>
      <c r="F135" s="6">
        <f>+F127+F130+F131+F132+F133+F134</f>
        <v>15004.099999999997</v>
      </c>
    </row>
    <row r="136" spans="3:6">
      <c r="C136" s="1" t="s">
        <v>98</v>
      </c>
      <c r="D136" s="1"/>
      <c r="E136" s="1"/>
      <c r="F136" s="17">
        <f>SUM(F137:F140)</f>
        <v>-9814.9000000000015</v>
      </c>
    </row>
    <row r="137" spans="3:6">
      <c r="C137" s="13" t="s">
        <v>108</v>
      </c>
      <c r="F137" s="5">
        <v>-4668.8</v>
      </c>
    </row>
    <row r="138" spans="3:6">
      <c r="C138" s="13" t="s">
        <v>99</v>
      </c>
      <c r="F138" s="5">
        <v>-4501.1000000000004</v>
      </c>
    </row>
    <row r="139" spans="3:6">
      <c r="C139" s="13" t="s">
        <v>100</v>
      </c>
      <c r="F139" s="5">
        <v>-645</v>
      </c>
    </row>
    <row r="140" spans="3:6" hidden="1">
      <c r="C140" s="13" t="s">
        <v>109</v>
      </c>
      <c r="F140" s="16">
        <v>0</v>
      </c>
    </row>
    <row r="141" spans="3:6" ht="17.25" thickBot="1">
      <c r="C141" s="1" t="s">
        <v>112</v>
      </c>
      <c r="F141" s="18">
        <f>+F135+F136</f>
        <v>5189.1999999999953</v>
      </c>
    </row>
    <row r="142" spans="3:6" ht="17.25" thickTop="1">
      <c r="C142" s="2" t="s">
        <v>101</v>
      </c>
      <c r="F142" s="20">
        <v>-1691.2</v>
      </c>
    </row>
    <row r="143" spans="3:6" ht="17.25" thickBot="1">
      <c r="C143" s="1" t="s">
        <v>113</v>
      </c>
      <c r="F143" s="19">
        <f>+F141+F142</f>
        <v>3497.9999999999955</v>
      </c>
    </row>
    <row r="144" spans="3:6" ht="17.25" thickTop="1"/>
    <row r="145" spans="3:6">
      <c r="C145" s="1" t="s">
        <v>64</v>
      </c>
    </row>
    <row r="146" spans="3:6">
      <c r="C146" s="1" t="s">
        <v>65</v>
      </c>
      <c r="F146" s="6">
        <f>SUM(F147:F151)</f>
        <v>0</v>
      </c>
    </row>
    <row r="147" spans="3:6" hidden="1" outlineLevel="1">
      <c r="C147" s="2" t="s">
        <v>66</v>
      </c>
      <c r="F147" s="5">
        <v>0</v>
      </c>
    </row>
    <row r="148" spans="3:6" ht="33" hidden="1" outlineLevel="1">
      <c r="C148" s="14" t="s">
        <v>67</v>
      </c>
      <c r="F148" s="5">
        <v>0</v>
      </c>
    </row>
    <row r="149" spans="3:6" ht="33" hidden="1" outlineLevel="1">
      <c r="C149" s="14" t="s">
        <v>68</v>
      </c>
      <c r="F149" s="5">
        <v>0</v>
      </c>
    </row>
    <row r="150" spans="3:6" ht="33" hidden="1" outlineLevel="1">
      <c r="C150" s="14" t="s">
        <v>69</v>
      </c>
      <c r="F150" s="5">
        <v>0</v>
      </c>
    </row>
    <row r="151" spans="3:6" hidden="1" outlineLevel="1">
      <c r="C151" s="2" t="s">
        <v>70</v>
      </c>
      <c r="F151" s="5">
        <v>0</v>
      </c>
    </row>
    <row r="152" spans="3:6" collapsed="1">
      <c r="C152" s="1" t="s">
        <v>71</v>
      </c>
      <c r="F152" s="17">
        <f>SUM(F153:F160)</f>
        <v>0</v>
      </c>
    </row>
    <row r="153" spans="3:6" hidden="1" outlineLevel="1">
      <c r="C153" s="2" t="s">
        <v>72</v>
      </c>
      <c r="F153" s="5">
        <v>0</v>
      </c>
    </row>
    <row r="154" spans="3:6" hidden="1" outlineLevel="1">
      <c r="C154" s="2" t="s">
        <v>73</v>
      </c>
      <c r="F154" s="5">
        <v>0</v>
      </c>
    </row>
    <row r="155" spans="3:6" ht="33" hidden="1" outlineLevel="1">
      <c r="C155" s="14" t="s">
        <v>74</v>
      </c>
      <c r="F155" s="5">
        <v>0</v>
      </c>
    </row>
    <row r="156" spans="3:6" ht="33" hidden="1" outlineLevel="1">
      <c r="C156" s="14" t="s">
        <v>68</v>
      </c>
      <c r="F156" s="5">
        <v>0</v>
      </c>
    </row>
    <row r="157" spans="3:6" ht="33" hidden="1" outlineLevel="1">
      <c r="C157" s="14" t="s">
        <v>75</v>
      </c>
      <c r="F157" s="5">
        <v>0</v>
      </c>
    </row>
    <row r="158" spans="3:6" ht="33" hidden="1" outlineLevel="1">
      <c r="C158" s="14" t="s">
        <v>69</v>
      </c>
      <c r="F158" s="5">
        <v>0</v>
      </c>
    </row>
    <row r="159" spans="3:6" ht="33" hidden="1" outlineLevel="1">
      <c r="C159" s="14" t="s">
        <v>76</v>
      </c>
      <c r="F159" s="5">
        <v>0</v>
      </c>
    </row>
    <row r="160" spans="3:6" hidden="1" outlineLevel="1">
      <c r="C160" s="2" t="s">
        <v>77</v>
      </c>
      <c r="F160" s="5">
        <v>0</v>
      </c>
    </row>
    <row r="161" spans="1:6" ht="17.25" collapsed="1" thickBot="1">
      <c r="C161" s="1" t="s">
        <v>78</v>
      </c>
      <c r="F161" s="22">
        <f>+F143+F146+F152</f>
        <v>3497.9999999999955</v>
      </c>
    </row>
    <row r="162" spans="1:6" ht="17.25" thickTop="1">
      <c r="C162" s="1"/>
      <c r="F162" s="21"/>
    </row>
    <row r="163" spans="1:6" ht="33" hidden="1" outlineLevel="1">
      <c r="C163" s="14" t="s">
        <v>79</v>
      </c>
    </row>
    <row r="164" spans="1:6" hidden="1" outlineLevel="1">
      <c r="C164" s="2" t="s">
        <v>80</v>
      </c>
    </row>
    <row r="165" spans="1:6" hidden="1" outlineLevel="1">
      <c r="C165" s="2" t="s">
        <v>81</v>
      </c>
    </row>
    <row r="166" spans="1:6" ht="33" hidden="1" outlineLevel="1">
      <c r="C166" s="14" t="s">
        <v>82</v>
      </c>
    </row>
    <row r="167" spans="1:6" hidden="1" outlineLevel="1">
      <c r="C167" s="2" t="s">
        <v>80</v>
      </c>
    </row>
    <row r="168" spans="1:6" hidden="1" outlineLevel="1">
      <c r="C168" s="2" t="s">
        <v>81</v>
      </c>
    </row>
    <row r="169" spans="1:6" collapsed="1">
      <c r="F169" s="5"/>
    </row>
    <row r="170" spans="1:6" ht="33.75" thickBot="1">
      <c r="C170" s="26" t="s">
        <v>120</v>
      </c>
      <c r="F170" s="27">
        <v>21.98</v>
      </c>
    </row>
    <row r="171" spans="1:6" ht="17.25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57</v>
      </c>
      <c r="B175" s="11"/>
      <c r="C175" s="11"/>
      <c r="D175" s="11"/>
      <c r="E175" s="11"/>
      <c r="F175" s="11"/>
    </row>
    <row r="176" spans="1:6">
      <c r="A176" s="11" t="s">
        <v>58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2"/>
      <c r="B181" s="12"/>
      <c r="C181" s="12"/>
      <c r="D181" s="12"/>
      <c r="E181" s="12"/>
      <c r="F181" s="12"/>
    </row>
    <row r="182" spans="1:6">
      <c r="A182" s="11" t="s">
        <v>114</v>
      </c>
      <c r="B182" s="11"/>
      <c r="C182" s="11"/>
      <c r="D182" s="11"/>
      <c r="E182" s="11"/>
      <c r="F182" s="11"/>
    </row>
    <row r="183" spans="1:6">
      <c r="A183" s="11" t="s">
        <v>115</v>
      </c>
      <c r="B183" s="11"/>
      <c r="C183" s="11"/>
      <c r="D183" s="11"/>
      <c r="E183" s="11"/>
      <c r="F183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2024-08-12T22:47:00Z</cp:lastPrinted>
  <dcterms:created xsi:type="dcterms:W3CDTF">2024-02-28T20:41:58Z</dcterms:created>
  <dcterms:modified xsi:type="dcterms:W3CDTF">2024-09-11T21:34:15Z</dcterms:modified>
</cp:coreProperties>
</file>