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2\"/>
    </mc:Choice>
  </mc:AlternateContent>
  <xr:revisionPtr revIDLastSave="0" documentId="13_ncr:1_{C89D0CA3-1E87-4EB4-9B38-BDC929835904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35" l="1"/>
  <c r="D17" i="35"/>
  <c r="D12" i="35"/>
  <c r="K12" i="35" l="1"/>
  <c r="D23" i="35" l="1"/>
  <c r="D21" i="35"/>
  <c r="D9" i="35"/>
  <c r="F8" i="35" l="1"/>
  <c r="K27" i="35"/>
  <c r="K16" i="35" l="1"/>
  <c r="K25" i="35"/>
  <c r="D35" i="35" l="1"/>
  <c r="D29" i="35"/>
  <c r="F28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9" i="35"/>
  <c r="M8" i="35" l="1"/>
  <c r="M31" i="35" s="1"/>
  <c r="M50" i="35"/>
  <c r="M62" i="35" l="1"/>
</calcChain>
</file>

<file path=xl/sharedStrings.xml><?xml version="1.0" encoding="utf-8"?>
<sst xmlns="http://schemas.openxmlformats.org/spreadsheetml/2006/main" count="131" uniqueCount="122">
  <si>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</si>
  <si>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</si>
  <si>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</si>
  <si>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</si>
  <si>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</si>
  <si>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</si>
  <si>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</si>
  <si>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</si>
  <si>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</si>
  <si>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</si>
  <si>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</si>
  <si>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</si>
  <si>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</si>
  <si>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</si>
  <si>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</si>
  <si>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</si>
  <si>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</si>
  <si>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</si>
  <si>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</si>
  <si>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</si>
  <si>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</si>
  <si>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</si>
  <si>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</si>
  <si>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</si>
  <si>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</si>
  <si>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</si>
  <si>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</si>
  <si>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</si>
  <si>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</si>
  <si>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</si>
  <si>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</si>
  <si>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</si>
  <si>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</si>
  <si>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</si>
  <si>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</si>
  <si>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</si>
  <si>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</si>
  <si>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</si>
  <si>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</si>
  <si>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</si>
  <si>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</si>
  <si>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</si>
  <si>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</si>
  <si>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</si>
  <si>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</si>
  <si>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</si>
  <si>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</si>
  <si>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</si>
  <si>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</si>
  <si>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</si>
  <si>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</si>
  <si>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</si>
  <si>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</si>
  <si>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</si>
  <si>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</si>
  <si>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</si>
  <si>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</si>
  <si>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</si>
  <si>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</si>
  <si>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</si>
  <si>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</si>
  <si>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</si>
  <si>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</si>
  <si>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</si>
  <si>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</si>
  <si>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</si>
  <si>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</si>
  <si>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</si>
  <si>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</si>
  <si>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</si>
  <si>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</si>
  <si>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</si>
  <si>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</si>
  <si>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</si>
  <si>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</si>
  <si>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</si>
  <si>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</si>
  <si>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</si>
  <si>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</si>
  <si>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</si>
  <si>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</si>
  <si>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</si>
  <si>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</si>
  <si>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</si>
  <si>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</si>
  <si>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</si>
  <si>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</si>
  <si>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</si>
  <si>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</si>
  <si>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</si>
  <si>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</si>
  <si>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</si>
  <si>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</si>
  <si>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</si>
  <si>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</si>
  <si>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</si>
  <si>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</si>
  <si>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</si>
  <si>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</si>
  <si>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</si>
  <si>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</si>
  <si>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</si>
  <si>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</si>
  <si>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</si>
  <si>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</si>
  <si>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</si>
  <si>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</si>
  <si>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</si>
  <si>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</si>
  <si>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</si>
  <si>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</si>
  <si>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</si>
  <si>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</si>
  <si>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</si>
  <si>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</si>
  <si>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</si>
  <si>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</si>
  <si>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</si>
  <si>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</si>
  <si>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</si>
  <si>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</si>
  <si>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Balance General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</si>
</sst>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K65" sqref="K65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17307369.169999998</v>
      </c>
      <c r="H8" s="13" t="s">
        <v>116</v>
      </c>
      <c r="I8" s="5"/>
      <c r="J8" s="5"/>
      <c r="K8" s="5"/>
      <c r="M8" s="6">
        <f>SUM(K9:K27)</f>
        <v>11319087.200000001</v>
      </c>
    </row>
    <row r="9" spans="1:13" x14ac:dyDescent="0.25">
      <c r="A9" s="1" t="s">
        <v>4</v>
      </c>
      <c r="D9" s="2">
        <f>+B10+B11</f>
        <v>511799.63</v>
      </c>
      <c r="H9" s="1" t="s">
        <v>24</v>
      </c>
      <c r="K9" s="2">
        <f>SUM(I10:I11)</f>
        <v>84848.8</v>
      </c>
    </row>
    <row r="10" spans="1:13" x14ac:dyDescent="0.25">
      <c r="A10" s="12" t="s">
        <v>1</v>
      </c>
      <c r="B10" s="2">
        <v>33508.53</v>
      </c>
      <c r="H10" s="12" t="s">
        <v>25</v>
      </c>
      <c r="I10" s="47">
        <v>63769.55</v>
      </c>
    </row>
    <row r="11" spans="1:13" x14ac:dyDescent="0.25">
      <c r="A11" s="12" t="s">
        <v>5</v>
      </c>
      <c r="B11" s="7">
        <v>478291.1</v>
      </c>
      <c r="F11" s="8"/>
      <c r="H11" s="12" t="s">
        <v>27</v>
      </c>
      <c r="I11" s="48">
        <v>21079.25</v>
      </c>
    </row>
    <row r="12" spans="1:13" x14ac:dyDescent="0.25">
      <c r="A12" s="1" t="s">
        <v>26</v>
      </c>
      <c r="D12" s="2">
        <f>SUM(B13:B16)</f>
        <v>3214286.06</v>
      </c>
      <c r="H12" s="1" t="s">
        <v>29</v>
      </c>
      <c r="K12" s="2">
        <f>SUM(I13:I15)</f>
        <v>4082625.9499999997</v>
      </c>
    </row>
    <row r="13" spans="1:13" x14ac:dyDescent="0.25">
      <c r="A13" s="12" t="s">
        <v>28</v>
      </c>
      <c r="B13" s="9">
        <v>1007850</v>
      </c>
      <c r="D13" s="9"/>
      <c r="H13" s="12" t="s">
        <v>30</v>
      </c>
      <c r="I13" s="9">
        <v>3039762.3</v>
      </c>
    </row>
    <row r="14" spans="1:13" x14ac:dyDescent="0.25">
      <c r="A14" s="12" t="s">
        <v>31</v>
      </c>
      <c r="B14" s="9">
        <v>2087276.34</v>
      </c>
      <c r="D14" s="9"/>
      <c r="H14" s="12" t="s">
        <v>32</v>
      </c>
      <c r="I14" s="9">
        <v>1031075.19</v>
      </c>
    </row>
    <row r="15" spans="1:13" x14ac:dyDescent="0.25">
      <c r="A15" s="12" t="s">
        <v>33</v>
      </c>
      <c r="B15" s="9">
        <v>130106.6</v>
      </c>
      <c r="D15" s="8"/>
      <c r="F15" s="5"/>
      <c r="H15" s="12" t="s">
        <v>34</v>
      </c>
      <c r="I15" s="7">
        <v>11788.46</v>
      </c>
    </row>
    <row r="16" spans="1:13" x14ac:dyDescent="0.25">
      <c r="A16" s="12" t="s">
        <v>115</v>
      </c>
      <c r="B16" s="17">
        <v>-10946.88</v>
      </c>
      <c r="D16" s="8"/>
      <c r="F16" s="5"/>
      <c r="H16" s="26" t="s">
        <v>36</v>
      </c>
      <c r="I16" s="9"/>
      <c r="K16" s="2">
        <f>+I17</f>
        <v>4059941.17</v>
      </c>
    </row>
    <row r="17" spans="1:14" x14ac:dyDescent="0.25">
      <c r="A17" s="1" t="s">
        <v>35</v>
      </c>
      <c r="B17" s="9"/>
      <c r="D17" s="9">
        <f>+B18+B19+B20</f>
        <v>8365695.8200000003</v>
      </c>
      <c r="F17" s="6"/>
      <c r="H17" s="12" t="s">
        <v>38</v>
      </c>
      <c r="I17" s="7">
        <v>4059941.17</v>
      </c>
    </row>
    <row r="18" spans="1:14" x14ac:dyDescent="0.25">
      <c r="A18" s="12" t="s">
        <v>37</v>
      </c>
      <c r="B18" s="9">
        <v>7374993.6399999997</v>
      </c>
      <c r="D18" s="9"/>
      <c r="F18" s="6"/>
      <c r="H18" s="1" t="s">
        <v>40</v>
      </c>
      <c r="K18" s="2">
        <f>+I19+I20</f>
        <v>1388792.97</v>
      </c>
    </row>
    <row r="19" spans="1:14" x14ac:dyDescent="0.25">
      <c r="A19" s="12" t="s">
        <v>39</v>
      </c>
      <c r="B19" s="9">
        <v>1061253.02</v>
      </c>
      <c r="D19" s="9"/>
      <c r="F19" s="6"/>
      <c r="H19" s="12" t="s">
        <v>42</v>
      </c>
      <c r="I19" s="2">
        <v>777298.6</v>
      </c>
    </row>
    <row r="20" spans="1:14" x14ac:dyDescent="0.25">
      <c r="A20" s="12" t="s">
        <v>41</v>
      </c>
      <c r="B20" s="17">
        <v>-70550.84</v>
      </c>
      <c r="D20" s="9"/>
      <c r="F20" s="6"/>
      <c r="H20" s="12" t="s">
        <v>44</v>
      </c>
      <c r="I20" s="7">
        <v>611494.37</v>
      </c>
    </row>
    <row r="21" spans="1:14" x14ac:dyDescent="0.25">
      <c r="A21" s="26" t="s">
        <v>43</v>
      </c>
      <c r="B21" s="15"/>
      <c r="D21" s="9">
        <f>+B22</f>
        <v>3177687.19</v>
      </c>
      <c r="F21" s="6"/>
      <c r="H21" s="1" t="s">
        <v>46</v>
      </c>
      <c r="K21" s="2">
        <f>SUM(I22:I24)</f>
        <v>1514141.98</v>
      </c>
    </row>
    <row r="22" spans="1:14" x14ac:dyDescent="0.25">
      <c r="A22" s="12" t="s">
        <v>45</v>
      </c>
      <c r="B22" s="17">
        <v>3177687.19</v>
      </c>
      <c r="D22" s="9"/>
      <c r="F22" s="6"/>
      <c r="H22" s="12" t="s">
        <v>48</v>
      </c>
      <c r="I22" s="2">
        <v>305882.02</v>
      </c>
    </row>
    <row r="23" spans="1:14" x14ac:dyDescent="0.25">
      <c r="A23" s="1" t="s">
        <v>47</v>
      </c>
      <c r="B23" s="9"/>
      <c r="D23" s="9">
        <f>SUM(B24)</f>
        <v>2037900.47</v>
      </c>
      <c r="F23" s="6"/>
      <c r="H23" s="12" t="s">
        <v>49</v>
      </c>
      <c r="I23" s="2">
        <v>35620.26</v>
      </c>
    </row>
    <row r="24" spans="1:14" x14ac:dyDescent="0.25">
      <c r="A24" s="12" t="s">
        <v>111</v>
      </c>
      <c r="B24" s="7">
        <v>2037900.47</v>
      </c>
      <c r="C24" s="32"/>
      <c r="D24" s="7"/>
      <c r="F24" s="6"/>
      <c r="H24" s="12" t="s">
        <v>50</v>
      </c>
      <c r="I24" s="7">
        <v>1172639.7</v>
      </c>
    </row>
    <row r="25" spans="1:14" x14ac:dyDescent="0.25">
      <c r="A25" s="12"/>
      <c r="B25" s="9"/>
      <c r="D25" s="9"/>
      <c r="F25" s="6"/>
      <c r="H25" s="1" t="s">
        <v>112</v>
      </c>
      <c r="K25" s="2">
        <f>+I26</f>
        <v>0</v>
      </c>
    </row>
    <row r="26" spans="1:14" x14ac:dyDescent="0.25">
      <c r="A26" s="12"/>
      <c r="B26" s="9"/>
      <c r="D26" s="9"/>
      <c r="F26" s="6"/>
      <c r="H26" s="12" t="s">
        <v>113</v>
      </c>
      <c r="I26" s="2">
        <v>0</v>
      </c>
    </row>
    <row r="27" spans="1:14" x14ac:dyDescent="0.25">
      <c r="A27" s="12"/>
      <c r="B27" s="9"/>
      <c r="D27" s="9"/>
      <c r="F27" s="6"/>
      <c r="H27" s="1" t="s">
        <v>51</v>
      </c>
      <c r="K27" s="2">
        <f>+I28</f>
        <v>188736.33</v>
      </c>
    </row>
    <row r="28" spans="1:14" ht="15" x14ac:dyDescent="0.25">
      <c r="A28" s="13" t="s">
        <v>117</v>
      </c>
      <c r="B28" s="1"/>
      <c r="D28" s="1"/>
      <c r="E28" s="1"/>
      <c r="F28" s="6">
        <f>+D29+D35</f>
        <v>161579.58000000007</v>
      </c>
      <c r="H28" s="12" t="s">
        <v>53</v>
      </c>
      <c r="I28" s="2">
        <v>188736.33</v>
      </c>
      <c r="K28" s="7"/>
    </row>
    <row r="29" spans="1:14" x14ac:dyDescent="0.25">
      <c r="A29" s="1" t="s">
        <v>6</v>
      </c>
      <c r="C29" s="2"/>
      <c r="D29" s="2">
        <f>SUM(B30:B34)</f>
        <v>1375913.75</v>
      </c>
      <c r="E29" s="1"/>
    </row>
    <row r="30" spans="1:14" x14ac:dyDescent="0.25">
      <c r="A30" s="12" t="s">
        <v>7</v>
      </c>
      <c r="B30" s="2">
        <v>102769.03</v>
      </c>
      <c r="C30" s="2"/>
      <c r="E30" s="1"/>
    </row>
    <row r="31" spans="1:14" ht="15" x14ac:dyDescent="0.25">
      <c r="A31" s="12" t="s">
        <v>8</v>
      </c>
      <c r="B31" s="2">
        <v>59147.65</v>
      </c>
      <c r="C31" s="2"/>
      <c r="E31" s="1"/>
      <c r="H31" s="13" t="s">
        <v>54</v>
      </c>
      <c r="I31" s="27"/>
      <c r="J31" s="27"/>
      <c r="K31" s="28"/>
      <c r="L31" s="13"/>
      <c r="M31" s="29">
        <f>+M8</f>
        <v>11319087.200000001</v>
      </c>
    </row>
    <row r="32" spans="1:14" x14ac:dyDescent="0.25">
      <c r="A32" s="12" t="s">
        <v>9</v>
      </c>
      <c r="B32" s="2">
        <v>520557.42</v>
      </c>
      <c r="D32" s="1"/>
      <c r="E32" s="1"/>
      <c r="N32" s="8"/>
    </row>
    <row r="33" spans="1:15" ht="15" x14ac:dyDescent="0.25">
      <c r="A33" s="12" t="s">
        <v>57</v>
      </c>
      <c r="B33" s="2">
        <v>368031.68</v>
      </c>
      <c r="H33" s="25" t="s">
        <v>2</v>
      </c>
      <c r="I33" s="25"/>
      <c r="J33" s="25"/>
      <c r="K33" s="25"/>
    </row>
    <row r="34" spans="1:15" ht="15" x14ac:dyDescent="0.25">
      <c r="A34" s="12" t="s">
        <v>58</v>
      </c>
      <c r="B34" s="7">
        <v>325407.96999999997</v>
      </c>
      <c r="H34" s="25"/>
      <c r="I34" s="25"/>
      <c r="J34" s="25"/>
      <c r="K34" s="25"/>
    </row>
    <row r="35" spans="1:15" ht="15" x14ac:dyDescent="0.25">
      <c r="A35" s="1" t="s">
        <v>59</v>
      </c>
      <c r="D35" s="15">
        <f>+B36</f>
        <v>-1214334.17</v>
      </c>
      <c r="H35" s="25"/>
      <c r="I35" s="25"/>
      <c r="J35" s="25"/>
      <c r="K35" s="25"/>
    </row>
    <row r="36" spans="1:15" ht="15" x14ac:dyDescent="0.25">
      <c r="A36" s="12" t="s">
        <v>60</v>
      </c>
      <c r="B36" s="17">
        <v>-1214334.17</v>
      </c>
      <c r="D36" s="32"/>
      <c r="H36" s="25"/>
      <c r="I36" s="25"/>
      <c r="J36" s="25"/>
      <c r="K36" s="25"/>
    </row>
    <row r="37" spans="1:15" ht="15" x14ac:dyDescent="0.25"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H40" s="4" t="s">
        <v>2</v>
      </c>
      <c r="K40" s="2"/>
      <c r="L40" s="2"/>
      <c r="M40" s="2">
        <f>+K41+K43</f>
        <v>6149861.5500000007</v>
      </c>
      <c r="N40" s="1"/>
    </row>
    <row r="41" spans="1:15" s="4" customFormat="1" ht="17.25" customHeight="1" x14ac:dyDescent="0.25">
      <c r="A41" s="12"/>
      <c r="B41" s="9"/>
      <c r="C41" s="1"/>
      <c r="D41" s="9"/>
      <c r="E41" s="2"/>
      <c r="F41" s="6"/>
      <c r="G41" s="1"/>
      <c r="H41" s="1" t="s">
        <v>11</v>
      </c>
      <c r="I41" s="2"/>
      <c r="J41" s="2"/>
      <c r="K41" s="2">
        <f>+I42</f>
        <v>5300000</v>
      </c>
      <c r="L41" s="2"/>
      <c r="M41" s="2"/>
      <c r="N41" s="1"/>
      <c r="O41" s="1"/>
    </row>
    <row r="42" spans="1:15" x14ac:dyDescent="0.25">
      <c r="A42" s="12"/>
      <c r="B42" s="9"/>
      <c r="D42" s="4"/>
      <c r="E42" s="4"/>
      <c r="F42" s="4"/>
      <c r="H42" s="12" t="s">
        <v>12</v>
      </c>
      <c r="I42" s="7">
        <v>5300000</v>
      </c>
      <c r="L42" s="9"/>
      <c r="M42" s="9"/>
    </row>
    <row r="43" spans="1:15" x14ac:dyDescent="0.25">
      <c r="A43" s="12"/>
      <c r="B43" s="9"/>
      <c r="D43" s="4"/>
      <c r="E43" s="4"/>
      <c r="F43" s="4"/>
      <c r="H43" s="1" t="s">
        <v>55</v>
      </c>
      <c r="K43" s="15">
        <f>SUM(I44:I47)</f>
        <v>849861.55000000098</v>
      </c>
    </row>
    <row r="44" spans="1:15" x14ac:dyDescent="0.25">
      <c r="A44" s="12"/>
      <c r="D44" s="4"/>
      <c r="E44" s="4"/>
      <c r="F44" s="4"/>
      <c r="H44" s="12" t="s">
        <v>119</v>
      </c>
      <c r="I44" s="15">
        <v>12387</v>
      </c>
      <c r="J44" s="9"/>
      <c r="K44" s="9"/>
    </row>
    <row r="45" spans="1:15" x14ac:dyDescent="0.25">
      <c r="A45" s="12"/>
      <c r="D45" s="4"/>
      <c r="E45" s="4"/>
      <c r="F45" s="4"/>
      <c r="H45" s="12" t="s">
        <v>120</v>
      </c>
      <c r="I45" s="15">
        <v>49523.55</v>
      </c>
      <c r="J45" s="9"/>
      <c r="K45" s="9"/>
    </row>
    <row r="46" spans="1:15" x14ac:dyDescent="0.25">
      <c r="A46" s="12"/>
      <c r="D46" s="4"/>
      <c r="E46" s="4"/>
      <c r="F46" s="4"/>
      <c r="H46" s="12" t="s">
        <v>114</v>
      </c>
      <c r="I46" s="15">
        <v>92320.7</v>
      </c>
      <c r="J46" s="9"/>
      <c r="K46" s="9"/>
    </row>
    <row r="47" spans="1:15" x14ac:dyDescent="0.25">
      <c r="A47" s="12"/>
      <c r="D47" s="4"/>
      <c r="E47" s="4"/>
      <c r="F47" s="4"/>
      <c r="H47" s="12" t="s">
        <v>118</v>
      </c>
      <c r="I47" s="17">
        <v>695630.30000000098</v>
      </c>
      <c r="K47" s="7"/>
      <c r="N47" s="30"/>
    </row>
    <row r="48" spans="1:15" x14ac:dyDescent="0.25">
      <c r="A48" s="12"/>
      <c r="B48" s="9"/>
      <c r="D48" s="9"/>
      <c r="E48" s="4"/>
      <c r="F48" s="4"/>
      <c r="N48" s="30"/>
    </row>
    <row r="49" spans="1:13" x14ac:dyDescent="0.25">
      <c r="A49" s="12"/>
      <c r="B49" s="9"/>
      <c r="D49" s="9"/>
      <c r="E49" s="4"/>
      <c r="F49" s="4"/>
    </row>
    <row r="50" spans="1:13" ht="15" x14ac:dyDescent="0.25">
      <c r="H50" s="13" t="s">
        <v>56</v>
      </c>
      <c r="I50" s="27"/>
      <c r="J50" s="27"/>
      <c r="K50" s="28"/>
      <c r="L50" s="13"/>
      <c r="M50" s="29">
        <f>+M40</f>
        <v>6149861.5500000007</v>
      </c>
    </row>
    <row r="51" spans="1:13" ht="15" x14ac:dyDescent="0.25">
      <c r="H51" s="13"/>
      <c r="I51" s="27"/>
      <c r="J51" s="27"/>
      <c r="K51" s="28"/>
      <c r="L51" s="13"/>
      <c r="M51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SUM(F8:F31)</f>
        <v>17468948.75</v>
      </c>
      <c r="H62" s="25" t="s">
        <v>13</v>
      </c>
      <c r="I62" s="11"/>
      <c r="J62" s="11"/>
      <c r="K62" s="11"/>
      <c r="L62" s="2"/>
      <c r="M62" s="14">
        <f>+M31+M50</f>
        <v>17468948.75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I66" s="9"/>
      <c r="J66" s="10"/>
      <c r="K66" s="10"/>
      <c r="M66" s="8"/>
    </row>
    <row r="67" spans="2:13" ht="37.5" customHeight="1" x14ac:dyDescent="0.25"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2024-08-28T14:37:57Z</cp:lastPrinted>
  <dcterms:created xsi:type="dcterms:W3CDTF">2004-07-25T19:56:43Z</dcterms:created>
  <dcterms:modified xsi:type="dcterms:W3CDTF">2024-08-28T15:18:50Z</dcterms:modified>
</cp:coreProperties>
</file>