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229" documentId="8_{1C45253B-57BC-464C-9611-7DFD7FF000DA}" xr6:coauthVersionLast="47" xr6:coauthVersionMax="47" xr10:uidLastSave="{5A7AD6D6-37AD-489C-BCE9-513279801E5D}"/>
  <bookViews>
    <workbookView xWindow="-120" yWindow="-120" windowWidth="29040" windowHeight="15720" xr2:uid="{00000000-000D-0000-FFFF-FFFF00000000}"/>
  </bookViews>
  <sheets>
    <sheet name="BG y ER" sheetId="7" r:id="rId1"/>
    <sheet name="Anexos" sheetId="6" state="hidden" r:id="rId2"/>
  </sheets>
  <externalReferences>
    <externalReference r:id="rId3"/>
  </externalReferences>
  <definedNames>
    <definedName name="_xlnm.Print_Area" localSheetId="0">'BG y ER'!$B$3:$D$110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7" l="1"/>
  <c r="D65" i="7" s="1"/>
  <c r="D66" i="7" s="1"/>
  <c r="D56" i="7"/>
  <c r="D49" i="7"/>
  <c r="D37" i="7"/>
  <c r="D22" i="7"/>
  <c r="H116" i="6"/>
  <c r="F117" i="6" l="1"/>
  <c r="I116" i="6" l="1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<sst xmlns="http://schemas.openxmlformats.org/spreadsheetml/2006/main" count="99" uniqueCount="84">
  <si>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</si>
  <si>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</si>
  <si>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</si>
  <si>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</si>
  <si>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</si>
  <si>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</si>
  <si>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</si>
  <si>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</si>
  <si>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</si>
  <si>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</si>
  <si>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</si>
  <si>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</si>
  <si>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</si>
  <si>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</si>
  <si>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</si>
  <si>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</si>
  <si>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</si>
  <si>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</si>
  <si>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</si>
  <si>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</si>
  <si>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</si>
  <si>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</si>
  <si>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</si>
  <si>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</si>
  <si>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</si>
  <si>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</si>
  <si>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</si>
  <si>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</si>
  <si>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</si>
  <si>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</si>
  <si>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</si>
  <si>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</si>
  <si>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</si>
  <si>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</si>
  <si>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</si>
  <si>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</si>
  <si>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</si>
  <si>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</si>
  <si>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</si>
  <si>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</si>
  <si>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</si>
  <si>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</si>
  <si>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</si>
  <si>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</si>
  <si>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</si>
  <si>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</si>
  <si>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</si>
  <si>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</si>
  <si>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</si>
  <si>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</si>
  <si>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</si>
  <si>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</si>
  <si>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</si>
  <si>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</si>
  <si>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</si>
  <si>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</si>
  <si>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</si>
  <si>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</si>
  <si>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</si>
  <si>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(Compañía salvadoreña subsidiaria de Sercotel, S.A. de C.V.)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</si>
  <si>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</si>
  <si>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</si>
  <si>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</si>
  <si>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</si>
  <si>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</si>
  <si>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</si>
  <si>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</si>
  <si>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</si>
  <si>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</si>
  <si>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</si>
  <si>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</si>
  <si>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       Lic. Julio Cesar Sanchez                                 Lic. Julio Cesar Molina</t>
  </si>
  <si>
    <t xml:space="preserve">Representante Legal y Administrativo                           Contador General              </t>
  </si>
  <si>
    <t xml:space="preserve">        Lic. Julio Cesar Sanchez                                   Lic. Julio Cesar Molina</t>
  </si>
  <si>
    <t xml:space="preserve"> Representante Legal y Administrativo                            Contador General              </t>
  </si>
  <si>
    <t xml:space="preserve">Compañía de Telecomunicaciones de El Salvador, S.A. de C.V. </t>
  </si>
  <si>
    <t>Estado de Situación Financiera</t>
  </si>
  <si>
    <t>Compañía de Telecomunicaciones de El Salvador, S.A. de C.V.</t>
  </si>
  <si>
    <t>Estado de Resultados Integral</t>
  </si>
  <si>
    <t xml:space="preserve"> </t>
  </si>
  <si>
    <t>Al 30 de Junio 2024</t>
  </si>
  <si>
    <t>Junio</t>
  </si>
  <si>
    <t>Por el período que terminó al 30 de Junio 2024</t>
  </si>
  <si>
    <t>30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</si>
</sst>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4" fillId="0" borderId="0" xfId="0" applyFont="1" applyAlignment="1">
      <alignment vertical="center"/>
    </xf>
    <xf numFmtId="165" fontId="2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9" fillId="0" borderId="0" xfId="0" applyFont="1"/>
    <xf numFmtId="165" fontId="9" fillId="0" borderId="0" xfId="1" applyNumberFormat="1" applyFont="1" applyFill="1"/>
    <xf numFmtId="17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43" fontId="9" fillId="0" borderId="0" xfId="1" applyFont="1" applyFill="1"/>
    <xf numFmtId="4" fontId="9" fillId="0" borderId="0" xfId="0" applyNumberFormat="1" applyFont="1"/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/>
    </xf>
    <xf numFmtId="43" fontId="14" fillId="0" borderId="0" xfId="1" applyFont="1" applyFill="1"/>
    <xf numFmtId="166" fontId="14" fillId="0" borderId="0" xfId="5" applyNumberFormat="1" applyFont="1" applyFill="1"/>
    <xf numFmtId="166" fontId="15" fillId="0" borderId="0" xfId="5" applyNumberFormat="1" applyFont="1" applyFill="1"/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4" fillId="0" borderId="3" xfId="1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3" fontId="12" fillId="0" borderId="0" xfId="1" applyFont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 vertical="center" wrapText="1"/>
    </xf>
    <xf numFmtId="165" fontId="9" fillId="2" borderId="0" xfId="1" applyNumberFormat="1" applyFont="1" applyFill="1"/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G110"/>
  <sheetViews>
    <sheetView showGridLines="0" tabSelected="1" zoomScaleNormal="100" workbookViewId="0">
      <selection activeCell="C67" sqref="C67"/>
    </sheetView>
  </sheetViews>
  <sheetFormatPr baseColWidth="10" defaultColWidth="9.140625" defaultRowHeight="14.25" x14ac:dyDescent="0.2"/>
  <cols>
    <col min="1" max="1" width="8.42578125" style="32" customWidth="1"/>
    <col min="2" max="2" width="47.140625" style="32" customWidth="1"/>
    <col min="3" max="3" width="1.85546875" style="32" bestFit="1" customWidth="1"/>
    <col min="4" max="4" width="14.140625" style="32" customWidth="1"/>
    <col min="5" max="5" width="17.28515625" style="33" hidden="1" customWidth="1"/>
    <col min="6" max="6" width="11.7109375" style="32" bestFit="1" customWidth="1"/>
    <col min="7" max="7" width="15" style="32" bestFit="1" customWidth="1"/>
    <col min="8" max="16384" width="9.140625" style="32"/>
  </cols>
  <sheetData>
    <row r="3" spans="2:6" x14ac:dyDescent="0.2">
      <c r="B3" s="21" t="s">
        <v>75</v>
      </c>
      <c r="C3" s="54"/>
    </row>
    <row r="4" spans="2:6" x14ac:dyDescent="0.2">
      <c r="B4" s="21" t="s">
        <v>59</v>
      </c>
      <c r="C4" s="54"/>
    </row>
    <row r="5" spans="2:6" x14ac:dyDescent="0.2">
      <c r="B5" s="21" t="s">
        <v>76</v>
      </c>
      <c r="C5" s="54"/>
    </row>
    <row r="6" spans="2:6" x14ac:dyDescent="0.2">
      <c r="B6" s="21" t="s">
        <v>80</v>
      </c>
      <c r="C6" s="54"/>
    </row>
    <row r="7" spans="2:6" x14ac:dyDescent="0.2">
      <c r="C7" s="54"/>
    </row>
    <row r="8" spans="2:6" x14ac:dyDescent="0.2">
      <c r="C8" s="54"/>
      <c r="D8" s="34" t="s">
        <v>81</v>
      </c>
      <c r="E8" s="34" t="s">
        <v>81</v>
      </c>
    </row>
    <row r="9" spans="2:6" x14ac:dyDescent="0.2">
      <c r="B9" s="1"/>
      <c r="C9" s="55"/>
      <c r="D9" s="35">
        <v>2024</v>
      </c>
      <c r="E9" s="35">
        <v>2023</v>
      </c>
    </row>
    <row r="10" spans="2:6" x14ac:dyDescent="0.2">
      <c r="B10" s="36" t="s">
        <v>0</v>
      </c>
      <c r="C10" s="2"/>
      <c r="D10" s="2"/>
    </row>
    <row r="11" spans="2:6" x14ac:dyDescent="0.2">
      <c r="B11" s="36" t="s">
        <v>1</v>
      </c>
      <c r="C11" s="2"/>
      <c r="D11" s="2"/>
    </row>
    <row r="12" spans="2:6" x14ac:dyDescent="0.2">
      <c r="B12" s="37" t="s">
        <v>2</v>
      </c>
      <c r="C12" s="59" t="s">
        <v>3</v>
      </c>
      <c r="D12" s="56">
        <v>8586012</v>
      </c>
      <c r="E12" s="65">
        <v>5463518</v>
      </c>
    </row>
    <row r="13" spans="2:6" x14ac:dyDescent="0.2">
      <c r="B13" s="37" t="s">
        <v>4</v>
      </c>
      <c r="C13" s="59"/>
      <c r="D13" s="56">
        <v>17743057</v>
      </c>
      <c r="E13" s="65">
        <v>16410462</v>
      </c>
    </row>
    <row r="14" spans="2:6" x14ac:dyDescent="0.2">
      <c r="B14" s="37" t="s">
        <v>5</v>
      </c>
      <c r="C14" s="59"/>
      <c r="D14" s="56">
        <v>9824617</v>
      </c>
      <c r="E14" s="65">
        <v>7107598</v>
      </c>
      <c r="F14" s="39"/>
    </row>
    <row r="15" spans="2:6" x14ac:dyDescent="0.2">
      <c r="B15" s="37" t="s">
        <v>6</v>
      </c>
      <c r="C15" s="59"/>
      <c r="D15" s="56">
        <v>57349648</v>
      </c>
      <c r="E15" s="65">
        <v>57105216</v>
      </c>
    </row>
    <row r="16" spans="2:6" x14ac:dyDescent="0.2">
      <c r="B16" s="37" t="s">
        <v>7</v>
      </c>
      <c r="C16" s="59"/>
      <c r="D16" s="56">
        <v>8823416</v>
      </c>
      <c r="E16" s="65">
        <v>6101171</v>
      </c>
    </row>
    <row r="17" spans="2:6" x14ac:dyDescent="0.2">
      <c r="B17" s="37" t="s">
        <v>8</v>
      </c>
      <c r="C17" s="59"/>
      <c r="D17" s="56">
        <v>4688920</v>
      </c>
      <c r="E17" s="65">
        <v>3332699</v>
      </c>
    </row>
    <row r="18" spans="2:6" x14ac:dyDescent="0.2">
      <c r="B18" s="37" t="s">
        <v>9</v>
      </c>
      <c r="C18" s="59"/>
      <c r="D18" s="56">
        <v>1109070</v>
      </c>
      <c r="E18" s="65">
        <v>1741484</v>
      </c>
    </row>
    <row r="19" spans="2:6" x14ac:dyDescent="0.2">
      <c r="B19" s="37" t="s">
        <v>10</v>
      </c>
      <c r="C19" s="59"/>
      <c r="D19" s="56">
        <v>3393806</v>
      </c>
      <c r="E19" s="65">
        <v>1977079</v>
      </c>
    </row>
    <row r="20" spans="2:6" hidden="1" x14ac:dyDescent="0.2">
      <c r="B20" s="37" t="s">
        <v>11</v>
      </c>
      <c r="C20" s="59"/>
      <c r="D20" s="60">
        <v>0</v>
      </c>
      <c r="E20" s="33">
        <v>0</v>
      </c>
    </row>
    <row r="21" spans="2:6" ht="15" thickBot="1" x14ac:dyDescent="0.25">
      <c r="B21" s="37" t="s">
        <v>12</v>
      </c>
      <c r="C21" s="59"/>
      <c r="D21" s="57">
        <v>4454191</v>
      </c>
      <c r="E21" s="65">
        <v>3912967</v>
      </c>
    </row>
    <row r="22" spans="2:6" x14ac:dyDescent="0.2">
      <c r="B22" s="40" t="s">
        <v>13</v>
      </c>
      <c r="C22" s="59"/>
      <c r="D22" s="58">
        <f>SUM(D12:D21)</f>
        <v>115972737</v>
      </c>
      <c r="E22" s="33">
        <v>103152194</v>
      </c>
    </row>
    <row r="23" spans="2:6" x14ac:dyDescent="0.2">
      <c r="B23" s="37"/>
      <c r="C23" s="59"/>
      <c r="D23" s="59"/>
    </row>
    <row r="24" spans="2:6" x14ac:dyDescent="0.2">
      <c r="B24" s="37" t="s">
        <v>14</v>
      </c>
      <c r="C24" s="59"/>
      <c r="D24" s="56">
        <v>412576213</v>
      </c>
      <c r="E24" s="65">
        <v>353072814</v>
      </c>
    </row>
    <row r="25" spans="2:6" hidden="1" x14ac:dyDescent="0.2">
      <c r="B25" s="37" t="s">
        <v>15</v>
      </c>
      <c r="C25" s="59"/>
      <c r="D25" s="60">
        <v>0</v>
      </c>
      <c r="E25" s="33">
        <v>0</v>
      </c>
    </row>
    <row r="26" spans="2:6" x14ac:dyDescent="0.2">
      <c r="B26" s="37" t="s">
        <v>16</v>
      </c>
      <c r="C26" s="59"/>
      <c r="D26" s="56">
        <v>58021525</v>
      </c>
      <c r="E26" s="65">
        <v>57937908</v>
      </c>
    </row>
    <row r="27" spans="2:6" hidden="1" x14ac:dyDescent="0.2">
      <c r="B27" s="37" t="s">
        <v>17</v>
      </c>
      <c r="C27" s="59"/>
      <c r="D27" s="60">
        <v>0</v>
      </c>
      <c r="E27" s="33">
        <v>6581540</v>
      </c>
    </row>
    <row r="28" spans="2:6" x14ac:dyDescent="0.2">
      <c r="B28" s="37" t="s">
        <v>18</v>
      </c>
      <c r="C28" s="59"/>
      <c r="D28" s="56">
        <v>1389262</v>
      </c>
      <c r="E28" s="65">
        <v>2708632</v>
      </c>
      <c r="F28" s="32" t="s">
        <v>79</v>
      </c>
    </row>
    <row r="29" spans="2:6" hidden="1" x14ac:dyDescent="0.2">
      <c r="B29" s="37" t="s">
        <v>5</v>
      </c>
      <c r="C29" s="59"/>
      <c r="D29" s="60">
        <v>0</v>
      </c>
      <c r="E29" s="33">
        <v>0</v>
      </c>
    </row>
    <row r="30" spans="2:6" hidden="1" x14ac:dyDescent="0.2">
      <c r="B30" s="37" t="s">
        <v>6</v>
      </c>
      <c r="C30" s="59"/>
      <c r="D30" s="60">
        <v>0</v>
      </c>
      <c r="E30" s="33">
        <v>0</v>
      </c>
    </row>
    <row r="31" spans="2:6" hidden="1" x14ac:dyDescent="0.2">
      <c r="B31" s="37" t="s">
        <v>7</v>
      </c>
      <c r="C31" s="59"/>
      <c r="D31" s="60">
        <v>0</v>
      </c>
      <c r="E31" s="33">
        <v>0</v>
      </c>
    </row>
    <row r="32" spans="2:6" x14ac:dyDescent="0.2">
      <c r="B32" s="37" t="s">
        <v>19</v>
      </c>
      <c r="C32" s="59"/>
      <c r="D32" s="56">
        <v>93278</v>
      </c>
      <c r="E32" s="65">
        <v>88887</v>
      </c>
    </row>
    <row r="33" spans="2:5" hidden="1" x14ac:dyDescent="0.2">
      <c r="B33" s="37" t="s">
        <v>11</v>
      </c>
      <c r="C33" s="59"/>
      <c r="D33" s="60">
        <v>0</v>
      </c>
      <c r="E33" s="33">
        <v>0</v>
      </c>
    </row>
    <row r="34" spans="2:5" x14ac:dyDescent="0.2">
      <c r="B34" s="37" t="s">
        <v>12</v>
      </c>
      <c r="C34" s="59"/>
      <c r="D34" s="56">
        <v>4455910</v>
      </c>
      <c r="E34" s="65">
        <v>4381954</v>
      </c>
    </row>
    <row r="35" spans="2:5" x14ac:dyDescent="0.2">
      <c r="B35" s="37" t="s">
        <v>20</v>
      </c>
      <c r="C35" s="59"/>
      <c r="D35" s="61">
        <v>134277347</v>
      </c>
      <c r="E35" s="65">
        <v>134277347</v>
      </c>
    </row>
    <row r="36" spans="2:5" ht="15" thickBot="1" x14ac:dyDescent="0.25">
      <c r="B36" s="37" t="s">
        <v>21</v>
      </c>
      <c r="C36" s="59"/>
      <c r="D36" s="57">
        <v>2674438</v>
      </c>
      <c r="E36" s="65">
        <v>3779752</v>
      </c>
    </row>
    <row r="37" spans="2:5" ht="15" thickBot="1" x14ac:dyDescent="0.25">
      <c r="B37" s="36" t="s">
        <v>22</v>
      </c>
      <c r="C37" s="59" t="s">
        <v>3</v>
      </c>
      <c r="D37" s="62">
        <f>SUM(D22:D36)</f>
        <v>729460710</v>
      </c>
      <c r="E37" s="33">
        <v>665981028</v>
      </c>
    </row>
    <row r="38" spans="2:5" ht="15" thickTop="1" x14ac:dyDescent="0.2">
      <c r="B38" s="36"/>
      <c r="C38" s="59"/>
      <c r="D38" s="59"/>
    </row>
    <row r="39" spans="2:5" x14ac:dyDescent="0.2">
      <c r="B39" s="40" t="s">
        <v>23</v>
      </c>
      <c r="C39" s="59"/>
      <c r="D39" s="56"/>
    </row>
    <row r="40" spans="2:5" x14ac:dyDescent="0.2">
      <c r="B40" s="40" t="s">
        <v>24</v>
      </c>
      <c r="C40" s="59"/>
      <c r="D40" s="59"/>
    </row>
    <row r="41" spans="2:5" x14ac:dyDescent="0.2">
      <c r="B41" s="41" t="s">
        <v>25</v>
      </c>
      <c r="C41" s="59" t="s">
        <v>3</v>
      </c>
      <c r="D41" s="56">
        <v>35668067</v>
      </c>
      <c r="E41" s="33">
        <v>26307808</v>
      </c>
    </row>
    <row r="42" spans="2:5" x14ac:dyDescent="0.2">
      <c r="B42" s="41" t="s">
        <v>26</v>
      </c>
      <c r="C42" s="59"/>
      <c r="D42" s="56">
        <v>16002952</v>
      </c>
      <c r="E42" s="33">
        <v>12900089</v>
      </c>
    </row>
    <row r="43" spans="2:5" x14ac:dyDescent="0.2">
      <c r="B43" s="41" t="s">
        <v>27</v>
      </c>
      <c r="C43" s="59"/>
      <c r="D43" s="56">
        <v>2010442</v>
      </c>
      <c r="E43" s="33">
        <v>1015067</v>
      </c>
    </row>
    <row r="44" spans="2:5" x14ac:dyDescent="0.2">
      <c r="B44" s="41" t="s">
        <v>28</v>
      </c>
      <c r="C44" s="59"/>
      <c r="D44" s="56">
        <v>87318392</v>
      </c>
      <c r="E44" s="33">
        <v>54775599</v>
      </c>
    </row>
    <row r="45" spans="2:5" hidden="1" x14ac:dyDescent="0.2">
      <c r="B45" s="41" t="s">
        <v>29</v>
      </c>
      <c r="C45" s="59"/>
      <c r="D45" s="60">
        <v>0</v>
      </c>
      <c r="E45" s="33">
        <v>0</v>
      </c>
    </row>
    <row r="46" spans="2:5" x14ac:dyDescent="0.2">
      <c r="B46" s="41" t="s">
        <v>30</v>
      </c>
      <c r="C46" s="59"/>
      <c r="D46" s="56">
        <v>4648</v>
      </c>
      <c r="E46" s="33">
        <v>8011</v>
      </c>
    </row>
    <row r="47" spans="2:5" x14ac:dyDescent="0.2">
      <c r="B47" s="37" t="s">
        <v>31</v>
      </c>
      <c r="C47" s="59"/>
      <c r="D47" s="56">
        <v>1701669</v>
      </c>
      <c r="E47" s="33">
        <v>2193947</v>
      </c>
    </row>
    <row r="48" spans="2:5" ht="15" thickBot="1" x14ac:dyDescent="0.25">
      <c r="B48" s="37" t="s">
        <v>32</v>
      </c>
      <c r="C48" s="59"/>
      <c r="D48" s="57">
        <v>1689935</v>
      </c>
      <c r="E48" s="33">
        <v>2076154</v>
      </c>
    </row>
    <row r="49" spans="2:7" x14ac:dyDescent="0.2">
      <c r="B49" s="40" t="s">
        <v>33</v>
      </c>
      <c r="C49" s="59"/>
      <c r="D49" s="58">
        <f>SUM(D41:D48)</f>
        <v>144396105</v>
      </c>
      <c r="E49" s="33">
        <v>99276675</v>
      </c>
    </row>
    <row r="50" spans="2:7" x14ac:dyDescent="0.2">
      <c r="B50" s="41"/>
      <c r="C50" s="59"/>
      <c r="D50" s="59"/>
    </row>
    <row r="51" spans="2:7" x14ac:dyDescent="0.2">
      <c r="B51" s="37" t="s">
        <v>34</v>
      </c>
      <c r="C51" s="59"/>
      <c r="D51" s="56">
        <v>62905249</v>
      </c>
      <c r="E51" s="33">
        <v>59186353</v>
      </c>
    </row>
    <row r="52" spans="2:7" x14ac:dyDescent="0.2">
      <c r="B52" s="37" t="s">
        <v>31</v>
      </c>
      <c r="C52" s="59"/>
      <c r="D52" s="56">
        <v>6793759</v>
      </c>
      <c r="E52" s="33">
        <v>5918261</v>
      </c>
    </row>
    <row r="53" spans="2:7" hidden="1" x14ac:dyDescent="0.2">
      <c r="B53" s="41" t="s">
        <v>60</v>
      </c>
      <c r="C53" s="59"/>
      <c r="D53" s="60">
        <v>0</v>
      </c>
      <c r="E53" s="33">
        <v>0</v>
      </c>
    </row>
    <row r="54" spans="2:7" x14ac:dyDescent="0.2">
      <c r="B54" s="41" t="s">
        <v>35</v>
      </c>
      <c r="C54" s="59"/>
      <c r="D54" s="56">
        <v>955074</v>
      </c>
      <c r="E54" s="33">
        <v>518797</v>
      </c>
    </row>
    <row r="55" spans="2:7" ht="15" thickBot="1" x14ac:dyDescent="0.25">
      <c r="B55" s="41" t="s">
        <v>61</v>
      </c>
      <c r="C55" s="59"/>
      <c r="D55" s="57">
        <v>4610214</v>
      </c>
      <c r="E55" s="33">
        <v>4958106</v>
      </c>
    </row>
    <row r="56" spans="2:7" ht="15" thickBot="1" x14ac:dyDescent="0.25">
      <c r="B56" s="40" t="s">
        <v>36</v>
      </c>
      <c r="C56" s="59"/>
      <c r="D56" s="63">
        <f>SUM(D49:D55)</f>
        <v>219660401</v>
      </c>
      <c r="E56" s="33">
        <v>169858192</v>
      </c>
    </row>
    <row r="57" spans="2:7" x14ac:dyDescent="0.2">
      <c r="B57" s="40"/>
      <c r="C57" s="59"/>
      <c r="D57" s="59"/>
    </row>
    <row r="58" spans="2:7" x14ac:dyDescent="0.2">
      <c r="B58" s="40" t="s">
        <v>37</v>
      </c>
      <c r="C58" s="59"/>
      <c r="D58" s="59"/>
    </row>
    <row r="59" spans="2:7" x14ac:dyDescent="0.2">
      <c r="B59" s="41" t="s">
        <v>38</v>
      </c>
      <c r="C59" s="59"/>
      <c r="D59" s="56">
        <v>322841400</v>
      </c>
      <c r="E59" s="33">
        <v>322841400</v>
      </c>
      <c r="F59" s="38"/>
    </row>
    <row r="60" spans="2:7" x14ac:dyDescent="0.2">
      <c r="B60" s="41" t="s">
        <v>39</v>
      </c>
      <c r="C60" s="59"/>
      <c r="D60" s="56">
        <v>81446258</v>
      </c>
      <c r="E60" s="33">
        <v>81446258</v>
      </c>
      <c r="F60" s="43"/>
      <c r="G60" s="42"/>
    </row>
    <row r="61" spans="2:7" ht="15" thickBot="1" x14ac:dyDescent="0.25">
      <c r="B61" s="41" t="s">
        <v>40</v>
      </c>
      <c r="C61" s="59"/>
      <c r="D61" s="57">
        <v>105512651</v>
      </c>
      <c r="E61" s="33">
        <v>91835178</v>
      </c>
      <c r="F61" s="45"/>
      <c r="G61" s="44"/>
    </row>
    <row r="62" spans="2:7" ht="15" hidden="1" thickBot="1" x14ac:dyDescent="0.25">
      <c r="B62" s="41" t="s">
        <v>41</v>
      </c>
      <c r="C62" s="59"/>
      <c r="D62" s="64">
        <v>0</v>
      </c>
      <c r="E62" s="33">
        <v>0</v>
      </c>
    </row>
    <row r="63" spans="2:7" hidden="1" x14ac:dyDescent="0.2">
      <c r="B63" s="41" t="s">
        <v>42</v>
      </c>
      <c r="C63" s="59"/>
      <c r="D63" s="56">
        <f>SUM(D59:D62)</f>
        <v>509800309</v>
      </c>
      <c r="E63" s="33">
        <v>496122836</v>
      </c>
    </row>
    <row r="64" spans="2:7" ht="15" hidden="1" thickBot="1" x14ac:dyDescent="0.25">
      <c r="B64" s="41" t="s">
        <v>43</v>
      </c>
      <c r="C64" s="59"/>
      <c r="D64" s="64">
        <v>0</v>
      </c>
      <c r="E64" s="33">
        <v>0</v>
      </c>
    </row>
    <row r="65" spans="2:5" ht="15" thickBot="1" x14ac:dyDescent="0.25">
      <c r="B65" s="40" t="s">
        <v>44</v>
      </c>
      <c r="C65" s="59"/>
      <c r="D65" s="57">
        <f>+D63</f>
        <v>509800309</v>
      </c>
      <c r="E65" s="33">
        <v>496122836</v>
      </c>
    </row>
    <row r="66" spans="2:5" ht="15" thickBot="1" x14ac:dyDescent="0.25">
      <c r="B66" s="40" t="s">
        <v>45</v>
      </c>
      <c r="C66" s="59" t="s">
        <v>3</v>
      </c>
      <c r="D66" s="62">
        <f>+D65+D56</f>
        <v>729460710</v>
      </c>
      <c r="E66" s="33">
        <v>665981028</v>
      </c>
    </row>
    <row r="67" spans="2:5" ht="15" thickTop="1" x14ac:dyDescent="0.2">
      <c r="C67" s="54"/>
      <c r="D67" s="46">
        <v>0</v>
      </c>
    </row>
    <row r="68" spans="2:5" x14ac:dyDescent="0.2">
      <c r="C68" s="54"/>
      <c r="D68" s="47">
        <v>0</v>
      </c>
    </row>
    <row r="69" spans="2:5" x14ac:dyDescent="0.2">
      <c r="C69" s="54"/>
      <c r="D69" s="48"/>
    </row>
    <row r="70" spans="2:5" x14ac:dyDescent="0.2">
      <c r="B70" s="29" t="s">
        <v>71</v>
      </c>
      <c r="C70" s="54"/>
      <c r="D70" s="49"/>
    </row>
    <row r="71" spans="2:5" x14ac:dyDescent="0.2">
      <c r="B71" s="29" t="s">
        <v>72</v>
      </c>
      <c r="C71" s="54"/>
      <c r="D71" s="49"/>
    </row>
    <row r="72" spans="2:5" x14ac:dyDescent="0.2">
      <c r="C72" s="54"/>
    </row>
    <row r="73" spans="2:5" x14ac:dyDescent="0.2">
      <c r="C73" s="54"/>
    </row>
    <row r="74" spans="2:5" x14ac:dyDescent="0.2">
      <c r="C74" s="54"/>
    </row>
    <row r="75" spans="2:5" x14ac:dyDescent="0.2">
      <c r="B75" s="50" t="s">
        <v>77</v>
      </c>
      <c r="C75" s="54"/>
    </row>
    <row r="76" spans="2:5" x14ac:dyDescent="0.2">
      <c r="B76" s="50" t="s">
        <v>59</v>
      </c>
      <c r="C76" s="54"/>
    </row>
    <row r="77" spans="2:5" x14ac:dyDescent="0.2">
      <c r="B77" s="50" t="s">
        <v>78</v>
      </c>
      <c r="C77" s="54"/>
    </row>
    <row r="78" spans="2:5" x14ac:dyDescent="0.2">
      <c r="B78" s="50" t="s">
        <v>82</v>
      </c>
      <c r="C78" s="54"/>
    </row>
    <row r="82" spans="2:5" x14ac:dyDescent="0.2">
      <c r="D82" s="30" t="s">
        <v>83</v>
      </c>
    </row>
    <row r="83" spans="2:5" x14ac:dyDescent="0.2">
      <c r="B83" s="3"/>
      <c r="C83" s="4"/>
      <c r="D83" s="35">
        <v>2024</v>
      </c>
    </row>
    <row r="84" spans="2:5" x14ac:dyDescent="0.2">
      <c r="B84" s="5"/>
      <c r="C84" s="6"/>
      <c r="D84" s="6"/>
    </row>
    <row r="85" spans="2:5" x14ac:dyDescent="0.2">
      <c r="B85" s="3" t="s">
        <v>46</v>
      </c>
      <c r="C85" s="4" t="s">
        <v>3</v>
      </c>
      <c r="D85" s="51">
        <v>123861500</v>
      </c>
      <c r="E85" s="33">
        <v>111918361</v>
      </c>
    </row>
    <row r="86" spans="2:5" ht="15" thickBot="1" x14ac:dyDescent="0.25">
      <c r="B86" s="3" t="s">
        <v>47</v>
      </c>
      <c r="C86" s="4"/>
      <c r="D86" s="52">
        <v>-41048498</v>
      </c>
      <c r="E86" s="33">
        <v>-62889625</v>
      </c>
    </row>
    <row r="87" spans="2:5" x14ac:dyDescent="0.2">
      <c r="B87" s="7" t="s">
        <v>48</v>
      </c>
      <c r="C87" s="4"/>
      <c r="D87" s="51">
        <v>82813002</v>
      </c>
      <c r="E87" s="33">
        <v>49028736</v>
      </c>
    </row>
    <row r="88" spans="2:5" x14ac:dyDescent="0.2">
      <c r="B88" s="3"/>
      <c r="C88" s="4"/>
      <c r="D88" s="51"/>
    </row>
    <row r="89" spans="2:5" x14ac:dyDescent="0.2">
      <c r="B89" s="3" t="s">
        <v>49</v>
      </c>
      <c r="C89" s="4"/>
      <c r="D89" s="51">
        <v>-40075849</v>
      </c>
      <c r="E89" s="33">
        <v>-18919648</v>
      </c>
    </row>
    <row r="90" spans="2:5" ht="26.25" thickBot="1" x14ac:dyDescent="0.25">
      <c r="B90" s="3" t="s">
        <v>50</v>
      </c>
      <c r="C90" s="4"/>
      <c r="D90" s="52">
        <v>-38661761</v>
      </c>
      <c r="E90" s="33">
        <v>-34457305</v>
      </c>
    </row>
    <row r="91" spans="2:5" x14ac:dyDescent="0.2">
      <c r="B91" s="7" t="s">
        <v>51</v>
      </c>
      <c r="C91" s="4"/>
      <c r="D91" s="51">
        <v>4075392</v>
      </c>
      <c r="E91" s="33">
        <v>-4348217</v>
      </c>
    </row>
    <row r="92" spans="2:5" x14ac:dyDescent="0.2">
      <c r="B92" s="7"/>
      <c r="C92" s="4"/>
      <c r="D92" s="51"/>
    </row>
    <row r="93" spans="2:5" x14ac:dyDescent="0.2">
      <c r="B93" s="3" t="s">
        <v>52</v>
      </c>
      <c r="C93" s="4"/>
      <c r="D93" s="51">
        <v>1728287</v>
      </c>
      <c r="E93" s="33">
        <v>1479336</v>
      </c>
    </row>
    <row r="94" spans="2:5" x14ac:dyDescent="0.2">
      <c r="B94" s="3" t="s">
        <v>53</v>
      </c>
      <c r="C94" s="4"/>
      <c r="D94" s="51">
        <v>-126929</v>
      </c>
      <c r="E94" s="33">
        <v>-90758</v>
      </c>
    </row>
    <row r="95" spans="2:5" x14ac:dyDescent="0.2">
      <c r="B95" s="3" t="s">
        <v>54</v>
      </c>
      <c r="C95" s="4"/>
      <c r="D95" s="51">
        <v>-5993</v>
      </c>
      <c r="E95" s="33">
        <v>-11211</v>
      </c>
    </row>
    <row r="96" spans="2:5" ht="15" thickBot="1" x14ac:dyDescent="0.25">
      <c r="B96" s="3" t="s">
        <v>55</v>
      </c>
      <c r="C96" s="4"/>
      <c r="D96" s="52">
        <v>3603839</v>
      </c>
      <c r="E96" s="33">
        <v>3347787</v>
      </c>
    </row>
    <row r="97" spans="2:5" x14ac:dyDescent="0.2">
      <c r="B97" s="7" t="s">
        <v>56</v>
      </c>
      <c r="C97" s="4"/>
      <c r="D97" s="51">
        <v>9274596</v>
      </c>
      <c r="E97" s="33">
        <v>376937</v>
      </c>
    </row>
    <row r="98" spans="2:5" x14ac:dyDescent="0.2">
      <c r="B98" s="3"/>
      <c r="C98" s="8"/>
      <c r="D98" s="51"/>
    </row>
    <row r="99" spans="2:5" ht="15" thickBot="1" x14ac:dyDescent="0.25">
      <c r="B99" s="3" t="s">
        <v>57</v>
      </c>
      <c r="C99" s="8"/>
      <c r="D99" s="52">
        <v>-3926871</v>
      </c>
      <c r="E99" s="33">
        <v>113081.09999999999</v>
      </c>
    </row>
    <row r="100" spans="2:5" ht="15" thickBot="1" x14ac:dyDescent="0.25">
      <c r="B100" s="7" t="s">
        <v>58</v>
      </c>
      <c r="C100" s="4" t="s">
        <v>3</v>
      </c>
      <c r="D100" s="53">
        <v>5347725</v>
      </c>
      <c r="E100" s="33">
        <v>263855.90000000002</v>
      </c>
    </row>
    <row r="101" spans="2:5" ht="15" thickTop="1" x14ac:dyDescent="0.2">
      <c r="B101" s="7"/>
      <c r="C101" s="4"/>
      <c r="D101" s="51"/>
    </row>
    <row r="102" spans="2:5" x14ac:dyDescent="0.2">
      <c r="B102" s="7"/>
      <c r="C102" s="4"/>
      <c r="D102" s="51"/>
    </row>
    <row r="103" spans="2:5" x14ac:dyDescent="0.2">
      <c r="B103" s="7"/>
      <c r="C103" s="4"/>
      <c r="D103" s="51"/>
    </row>
    <row r="104" spans="2:5" x14ac:dyDescent="0.2">
      <c r="B104" s="7"/>
      <c r="C104" s="4"/>
      <c r="D104" s="51"/>
    </row>
    <row r="105" spans="2:5" x14ac:dyDescent="0.2">
      <c r="B105" s="7"/>
      <c r="C105" s="4"/>
      <c r="D105" s="11"/>
    </row>
    <row r="106" spans="2:5" x14ac:dyDescent="0.2">
      <c r="B106" s="7"/>
      <c r="C106" s="4"/>
      <c r="D106" s="22"/>
    </row>
    <row r="107" spans="2:5" x14ac:dyDescent="0.2">
      <c r="B107" s="29"/>
      <c r="C107" s="49"/>
      <c r="D107" s="49"/>
    </row>
    <row r="108" spans="2:5" x14ac:dyDescent="0.2">
      <c r="B108" s="29"/>
      <c r="C108" s="49"/>
      <c r="D108" s="49"/>
    </row>
    <row r="109" spans="2:5" x14ac:dyDescent="0.2">
      <c r="B109" s="29" t="s">
        <v>73</v>
      </c>
      <c r="C109" s="29"/>
      <c r="D109" s="29"/>
    </row>
    <row r="110" spans="2:5" x14ac:dyDescent="0.2">
      <c r="B110" s="29" t="s">
        <v>74</v>
      </c>
      <c r="C110" s="29"/>
      <c r="D110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64</v>
      </c>
    </row>
    <row r="27" spans="2:3" x14ac:dyDescent="0.25">
      <c r="B27">
        <v>1107000000</v>
      </c>
      <c r="C27" t="s">
        <v>62</v>
      </c>
    </row>
    <row r="28" spans="2:3" x14ac:dyDescent="0.25">
      <c r="B28">
        <v>1107010000</v>
      </c>
      <c r="C28" t="s">
        <v>63</v>
      </c>
    </row>
    <row r="30" spans="2:3" x14ac:dyDescent="0.25">
      <c r="B30" t="s">
        <v>65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69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66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67</v>
      </c>
    </row>
    <row r="121" spans="1:10" ht="15.75" x14ac:dyDescent="0.25">
      <c r="B121" s="14">
        <v>2207010000</v>
      </c>
      <c r="C121" s="15" t="s">
        <v>68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70</v>
      </c>
      <c r="H125" s="26"/>
      <c r="I125" s="27">
        <f>-[1]BT!$AL$3280</f>
        <v>-9254.1200000001118</v>
      </c>
      <c r="J125" s="31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y ER</vt:lpstr>
      <vt:lpstr>Anexos</vt:lpstr>
      <vt:lpstr>'BG y 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2024-08-21T15:49:23Z</dcterms:modified>
</cp:coreProperties>
</file>