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4/"/>
    </mc:Choice>
  </mc:AlternateContent>
  <xr:revisionPtr revIDLastSave="0" documentId="8_{70CFEB43-9882-46E2-BFD1-039402D1357A}" xr6:coauthVersionLast="47" xr6:coauthVersionMax="47" xr10:uidLastSave="{00000000-0000-0000-0000-000000000000}"/>
  <bookViews>
    <workbookView xWindow="-110" yWindow="-110" windowWidth="19420" windowHeight="10420" activeTab="1" xr2:uid="{557C94DD-2B8F-44D1-999F-F2612E1A555D}"/>
  </bookViews>
  <sheets>
    <sheet name="BG" sheetId="1" r:id="rId1"/>
    <sheet name="P&amp;L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4" l="1"/>
  <c r="I17" i="4" s="1"/>
  <c r="I21" i="4" s="1"/>
  <c r="I25" i="4" s="1"/>
  <c r="G4" i="4"/>
  <c r="I18" i="1" l="1"/>
  <c r="I41" i="1"/>
  <c r="I29" i="1"/>
  <c r="I50" i="1"/>
  <c r="I51" i="1" l="1"/>
  <c r="I30" i="1"/>
  <c r="I62" i="1" l="1"/>
  <c r="I63" i="1" s="1"/>
  <c r="I73" i="1" s="1"/>
</calcChain>
</file>

<file path=xl/sharedStrings.xml><?xml version="1.0" encoding="utf-8"?>
<sst xmlns="http://schemas.openxmlformats.org/spreadsheetml/2006/main" count="87" uniqueCount="71">
  <si>
    <t>(expresados en dólares estadounidenses)</t>
  </si>
  <si>
    <t>Activos</t>
  </si>
  <si>
    <t>Activos circulantes</t>
  </si>
  <si>
    <t>Total activos circulantes</t>
  </si>
  <si>
    <t>Activos no circulantes</t>
  </si>
  <si>
    <t>Total activos no circulantes</t>
  </si>
  <si>
    <t>Total activos</t>
  </si>
  <si>
    <t>Pasivos y patrimonio</t>
  </si>
  <si>
    <t>Pasivos circulantes</t>
  </si>
  <si>
    <t>Total pasivos circulantes</t>
  </si>
  <si>
    <t xml:space="preserve">Pasivos no circulantes </t>
  </si>
  <si>
    <t>Total pasivos no circulantes</t>
  </si>
  <si>
    <t>Total pasivos</t>
  </si>
  <si>
    <t>Patrimonio</t>
  </si>
  <si>
    <t>Total patrimonio</t>
  </si>
  <si>
    <t>Total pasivos y patrimonio</t>
  </si>
  <si>
    <t>Representante Legal</t>
  </si>
  <si>
    <t>Contador General</t>
  </si>
  <si>
    <t>Gastos de operación</t>
  </si>
  <si>
    <t>División Acero</t>
  </si>
  <si>
    <t>Alutech, S. A. de C. V. y subsidiarias</t>
  </si>
  <si>
    <t>Marlon Duarte</t>
  </si>
  <si>
    <t>Eduardo Reyes</t>
  </si>
  <si>
    <t>Propiedades de Inversión</t>
  </si>
  <si>
    <t xml:space="preserve">Estado Combinado de Resultados </t>
  </si>
  <si>
    <t>Estado de Situaciòn Financiera Combinado</t>
  </si>
  <si>
    <t>Ingresos Ordinarios</t>
  </si>
  <si>
    <t>Resultado bruto</t>
  </si>
  <si>
    <t>Gastos de Administración</t>
  </si>
  <si>
    <t>Gastos de Personal</t>
  </si>
  <si>
    <t>Gastos de Depreciación y Amortización</t>
  </si>
  <si>
    <t>Ingresos Financieros</t>
  </si>
  <si>
    <t>Gastos Financieros</t>
  </si>
  <si>
    <t>Otros Ingresos (Gastos)</t>
  </si>
  <si>
    <t>Interes Minoritario</t>
  </si>
  <si>
    <t>Reserva Legal</t>
  </si>
  <si>
    <t>Impuestos</t>
  </si>
  <si>
    <t>Resultado del Periodo</t>
  </si>
  <si>
    <t>Resultado de Operación</t>
  </si>
  <si>
    <t>Resultado antes de Reserva e Impuesto</t>
  </si>
  <si>
    <t>Costo de Ventas</t>
  </si>
  <si>
    <t>Gastos de Venta y Distribución</t>
  </si>
  <si>
    <t>Efectivo y Equivalentes de Efectivo</t>
  </si>
  <si>
    <t>Deudores comerciales y Otras Cuentas por Cobrar (Netos)</t>
  </si>
  <si>
    <t>Cuentas por cobrar Empresas Relacionadas</t>
  </si>
  <si>
    <t>Inventario (Materiales, Suministros, etc.)</t>
  </si>
  <si>
    <t>Pagos por Anticipado</t>
  </si>
  <si>
    <t>Impuestos Corrientes</t>
  </si>
  <si>
    <t>Inversiones</t>
  </si>
  <si>
    <t>Propiedades, Planta y Equipo  (Neto)</t>
  </si>
  <si>
    <t>Activos por derechos de Uso(neto)</t>
  </si>
  <si>
    <t xml:space="preserve">Cuentas por cobrar a LP </t>
  </si>
  <si>
    <t>Activos intangibles</t>
  </si>
  <si>
    <t>Impuestos Diferidos</t>
  </si>
  <si>
    <t>Otros Activos financieros</t>
  </si>
  <si>
    <t>Acreedores comerciales y Otras Cuentas por Pagar</t>
  </si>
  <si>
    <t>Préstamos de Corto Plazo</t>
  </si>
  <si>
    <t>Obligaciones Emisión de Títulos valores</t>
  </si>
  <si>
    <t>Cuentas por Pagar Empresas Relacionadas</t>
  </si>
  <si>
    <t>Pasivos por arrendamientos</t>
  </si>
  <si>
    <t>Otros Pasivos Financieros</t>
  </si>
  <si>
    <t>Préstamos y Otras Obligaciones Financieras</t>
  </si>
  <si>
    <t>Provisiones</t>
  </si>
  <si>
    <t>Capital Social</t>
  </si>
  <si>
    <t xml:space="preserve">Capital Adicional </t>
  </si>
  <si>
    <t>Resultado del Período</t>
  </si>
  <si>
    <t>Resultados Acumulados</t>
  </si>
  <si>
    <t>Efecto de Conversion Entidades Extranjeras</t>
  </si>
  <si>
    <t>Reservas de Capital</t>
  </si>
  <si>
    <t>Superávit por Acciones</t>
  </si>
  <si>
    <t>Al 30 de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</si>
</sst>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0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 * #,##0_ ;_ * \-#,##0_ ;_ * &quot;-&quot;??_ ;_ @_ "/>
    <numFmt numFmtId="171" formatCode="0.0%"/>
    <numFmt numFmtId="172" formatCode="_ * #,##0.00_ ;_ * \-#,##0.00_ ;_ * &quot;-&quot;??_ ;_ @_ "/>
    <numFmt numFmtId="173" formatCode="_(&quot;L.&quot;\ * #,##0.00_);_(&quot;L.&quot;\ * \(#,##0.00\);_(&quot;L.&quot;\ * &quot;-&quot;??_);_(@_)"/>
    <numFmt numFmtId="174" formatCode="_ * #,##0_ ;_ * \-#,##0_ ;_ * &quot;-&quot;_ ;_ @_ "/>
    <numFmt numFmtId="175" formatCode="_ &quot;L.&quot;\ * #,##0.00_ ;_ &quot;L.&quot;\ * \-#,##0.00_ ;_ &quot;L.&quot;\ * &quot;-&quot;??_ ;_ @_ "/>
    <numFmt numFmtId="176" formatCode="&quot;$&quot;#,##0_);\(&quot;$&quot;#,##0\)"/>
    <numFmt numFmtId="177" formatCode="&quot;$&quot;#,##0_);[Red]\(&quot;$&quot;#,##0\)"/>
    <numFmt numFmtId="178" formatCode="&quot;$&quot;#,##0.00_);\(&quot;$&quot;#,##0.00\)"/>
    <numFmt numFmtId="179" formatCode="&quot;$&quot;#,##0.00_);[Red]\(&quot;$&quot;#,##0.00\)"/>
    <numFmt numFmtId="180" formatCode="_(&quot;$&quot;* #,##0.00_);_(&quot;$&quot;* \(#,##0.00\);_(&quot;$&quot;* &quot;-&quot;??_);_(@_)"/>
    <numFmt numFmtId="181" formatCode="_(* #,##0.0_);_(* \(#,##0.0\);_(* &quot;-&quot;??_);_(@_)"/>
    <numFmt numFmtId="182" formatCode="_-* #,##0.00\ _€_-;\-* #,##0.00\ _€_-;_-* &quot;-&quot;??\ _€_-;_-@_-"/>
    <numFmt numFmtId="183" formatCode="_-* #,##0.00\ &quot;€&quot;_-;\-* #,##0.00\ &quot;€&quot;_-;_-* &quot;-&quot;??\ &quot;€&quot;_-;_-@_-"/>
    <numFmt numFmtId="184" formatCode="#,##0.0"/>
    <numFmt numFmtId="185" formatCode="#,##0.0_);[Red]\(#,##0.0\)"/>
    <numFmt numFmtId="186" formatCode="&quot;$&quot;#,##0.0_);[Red]\(&quot;$&quot;#,##0.0\)"/>
    <numFmt numFmtId="187" formatCode="General_)"/>
    <numFmt numFmtId="188" formatCode="#,##0_)_%;\(#,##0\)_%;"/>
    <numFmt numFmtId="189" formatCode=".000"/>
    <numFmt numFmtId="190" formatCode="_([$L.-480A]\ * #,##0.00_);_([$L.-480A]\ * \(#,##0.00\);_([$L.-480A]\ * &quot;-&quot;??_);_(@_)"/>
    <numFmt numFmtId="191" formatCode="#,##0.0,,_);[Red]\(#,##0.0,,\)"/>
    <numFmt numFmtId="192" formatCode="_._.* #,##0.0_)_%;_._.* \(#,##0.0\)_%"/>
    <numFmt numFmtId="193" formatCode="#,##0.0_)_%;\(#,##0.0\)_%;\ \ .0_)_%"/>
    <numFmt numFmtId="194" formatCode="_._.* #,##0.00_)_%;_._.* \(#,##0.00\)_%"/>
    <numFmt numFmtId="195" formatCode="#,##0.00_)_%;\(#,##0.00\)_%;\ \ .00_)_%"/>
    <numFmt numFmtId="196" formatCode="_._.* #,##0.000_)_%;_._.* \(#,##0.000\)_%"/>
    <numFmt numFmtId="197" formatCode="#,##0.000_)_%;\(#,##0.000\)_%;\ \ .000_)_%"/>
    <numFmt numFmtId="198" formatCode="&quot;$&quot;\ #,##0.0000&quot; /kWh&quot;"/>
    <numFmt numFmtId="199" formatCode="_._.* \(#,##0\)_%;_._.* #,##0_)_%;_._.* 0_)_%;_._.@_)_%"/>
    <numFmt numFmtId="200" formatCode="_._.&quot;$&quot;* \(#,##0\)_%;_._.&quot;$&quot;* #,##0_)_%;_._.&quot;$&quot;* 0_)_%;_._.@_)_%"/>
    <numFmt numFmtId="201" formatCode="* \(#,##0\);* #,##0_);&quot;-&quot;??_);@"/>
    <numFmt numFmtId="202" formatCode="&quot;$&quot;* #,##0_)_%;&quot;$&quot;* \(#,##0\)_%;&quot;$&quot;* &quot;-&quot;??_)_%;@_)_%"/>
    <numFmt numFmtId="203" formatCode="#,##0.0;\(#,##0.0\)"/>
    <numFmt numFmtId="204" formatCode="_._.&quot;$&quot;* #,##0.0_)_%;_._.&quot;$&quot;* \(#,##0.0\)_%"/>
    <numFmt numFmtId="205" formatCode="&quot;$&quot;* #,##0.0_)_%;&quot;$&quot;* \(#,##0.0\)_%;&quot;$&quot;* \ .0_)_%"/>
    <numFmt numFmtId="206" formatCode="_._.&quot;$&quot;* #,##0.00_)_%;_._.&quot;$&quot;* \(#,##0.00\)_%"/>
    <numFmt numFmtId="207" formatCode="&quot;$&quot;* #,##0.00_)_%;&quot;$&quot;* \(#,##0.00\)_%;&quot;$&quot;* \ .00_)_%"/>
    <numFmt numFmtId="208" formatCode="_._.&quot;$&quot;* #,##0.000_)_%;_._.&quot;$&quot;* \(#,##0.000\)_%"/>
    <numFmt numFmtId="209" formatCode="&quot;$&quot;* #,##0.000_)_%;&quot;$&quot;* \(#,##0.000\)_%;&quot;$&quot;* \ .000_)_%"/>
    <numFmt numFmtId="210" formatCode="_-* #,##0.00\ &quot;$&quot;_-;\-* #,##0.00\ &quot;$&quot;_-;_-* &quot;-&quot;??\ &quot;$&quot;_-;_-@_-"/>
    <numFmt numFmtId="211" formatCode="mmmm\-yy"/>
    <numFmt numFmtId="212" formatCode="#,##0.000_);\(#,##0.000\)"/>
    <numFmt numFmtId="213" formatCode="_(* #,##0.000_);_(* \(#,##0.000\);_(* &quot;-&quot;??_);_(@_)"/>
    <numFmt numFmtId="214" formatCode=";;;"/>
    <numFmt numFmtId="215" formatCode="&quot;$&quot;#,##0.00"/>
    <numFmt numFmtId="216" formatCode="m\o\n\th\ d\,\ \y\y\y\y"/>
    <numFmt numFmtId="217" formatCode="yyyy"/>
    <numFmt numFmtId="218" formatCode="* #,##0_);* \(#,##0\);&quot;-&quot;??_);@"/>
    <numFmt numFmtId="219" formatCode="0.000\x"/>
    <numFmt numFmtId="220" formatCode="#,###.0"/>
    <numFmt numFmtId="221" formatCode="&quot;$&quot;0.0\ &quot;(e)&quot;"/>
    <numFmt numFmtId="222" formatCode="_([$€-2]* #,##0.00_);_([$€-2]* \(#,##0.00\);_([$€-2]* &quot;-&quot;??_)"/>
    <numFmt numFmtId="223" formatCode="_([$€]\ * #,##0.00_);_([$€]\ * \(#,##0.00\);_([$€]\ * &quot;-&quot;??_);_(@_)"/>
    <numFmt numFmtId="224" formatCode="0.00%_);[Red]\(0.00%\)"/>
    <numFmt numFmtId="225" formatCode="[$-409]mmm\-yy;@"/>
    <numFmt numFmtId="226" formatCode="[$L.-480A]\ #,##0_);\([$L.-480A]\ #,##0\)"/>
    <numFmt numFmtId="227" formatCode="_-* #,##0.00\ _€_-;\-* #,##0.00\ _€_-;_-* \-??\ _€_-;_-@_-"/>
    <numFmt numFmtId="228" formatCode="_-* #,##0.00&quot; €&quot;_-;\-* #,##0.00&quot; €&quot;_-;_-* \-??&quot; €&quot;_-;_-@_-"/>
    <numFmt numFmtId="229" formatCode="_([$€]\ * #,##0.00_);_([$€]\ * \(#,##0.00\);_([$€]\ * \-??_);_(@_)"/>
    <numFmt numFmtId="230" formatCode="_(* #,##0_);_(* \(#,##0\);_(* &quot;-&quot;??_);_(@_)"/>
    <numFmt numFmtId="231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2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5" fontId="41" fillId="0" borderId="0" applyFont="0" applyFill="0" applyBorder="0" applyAlignment="0" applyProtection="0"/>
    <xf numFmtId="185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6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5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7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 applyFont="0" applyFill="0" applyBorder="0" applyAlignment="0" applyProtection="0"/>
    <xf numFmtId="189" fontId="62" fillId="0" borderId="0"/>
    <xf numFmtId="174" fontId="63" fillId="0" borderId="0">
      <alignment vertical="center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62" fillId="0" borderId="0"/>
    <xf numFmtId="191" fontId="64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66" fillId="0" borderId="0" applyFont="0" applyFill="0" applyBorder="0" applyAlignment="0" applyProtection="0"/>
    <xf numFmtId="195" fontId="44" fillId="0" borderId="0" applyFont="0" applyFill="0" applyBorder="0" applyAlignment="0" applyProtection="0"/>
    <xf numFmtId="196" fontId="66" fillId="0" borderId="0" applyFont="0" applyFill="0" applyBorder="0" applyAlignment="0" applyProtection="0"/>
    <xf numFmtId="197" fontId="4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226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2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227" fontId="3" fillId="0" borderId="0" applyFill="0" applyBorder="0" applyAlignment="0" applyProtection="0"/>
    <xf numFmtId="172" fontId="28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9" fontId="69" fillId="0" borderId="0" applyFill="0" applyBorder="0" applyProtection="0"/>
    <xf numFmtId="200" fontId="65" fillId="0" borderId="0" applyFont="0" applyFill="0" applyBorder="0" applyAlignment="0" applyProtection="0"/>
    <xf numFmtId="201" fontId="42" fillId="0" borderId="0" applyFill="0" applyBorder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2" fontId="3" fillId="0" borderId="0" applyFont="0" applyFill="0" applyBorder="0" applyAlignment="0" applyProtection="0"/>
    <xf numFmtId="203" fontId="62" fillId="0" borderId="0"/>
    <xf numFmtId="203" fontId="62" fillId="0" borderId="0"/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204" fontId="66" fillId="0" borderId="0" applyFont="0" applyFill="0" applyBorder="0" applyAlignment="0" applyProtection="0"/>
    <xf numFmtId="205" fontId="44" fillId="0" borderId="0" applyFont="0" applyFill="0" applyBorder="0" applyAlignment="0" applyProtection="0"/>
    <xf numFmtId="206" fontId="66" fillId="0" borderId="0" applyFont="0" applyFill="0" applyBorder="0" applyAlignment="0" applyProtection="0"/>
    <xf numFmtId="207" fontId="44" fillId="0" borderId="0" applyFont="0" applyFill="0" applyBorder="0" applyAlignment="0" applyProtection="0"/>
    <xf numFmtId="208" fontId="66" fillId="0" borderId="0" applyFont="0" applyFill="0" applyBorder="0" applyAlignment="0" applyProtection="0"/>
    <xf numFmtId="209" fontId="44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8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10" fontId="28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75" fontId="28" fillId="0" borderId="0" applyFont="0" applyFill="0" applyBorder="0" applyAlignment="0" applyProtection="0"/>
    <xf numFmtId="228" fontId="3" fillId="0" borderId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5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7" fontId="41" fillId="0" borderId="0" applyFont="0" applyFill="0" applyBorder="0" applyProtection="0">
      <alignment horizontal="right"/>
    </xf>
    <xf numFmtId="0" fontId="75" fillId="0" borderId="0"/>
    <xf numFmtId="216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7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8" fontId="42" fillId="0" borderId="0" applyFill="0" applyBorder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179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9" fontId="62" fillId="0" borderId="0"/>
    <xf numFmtId="0" fontId="47" fillId="61" borderId="0"/>
    <xf numFmtId="220" fontId="79" fillId="61" borderId="0"/>
    <xf numFmtId="221" fontId="3" fillId="0" borderId="0"/>
    <xf numFmtId="181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9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4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5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5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5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1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0" fontId="3" fillId="0" borderId="0" xfId="38096" applyNumberFormat="1" applyFont="1" applyFill="1" applyAlignment="1">
      <alignment vertical="top"/>
    </xf>
    <xf numFmtId="230" fontId="0" fillId="0" borderId="0" xfId="1" applyNumberFormat="1" applyFont="1"/>
    <xf numFmtId="231" fontId="0" fillId="0" borderId="0" xfId="0" applyNumberFormat="1"/>
    <xf numFmtId="0" fontId="3" fillId="0" borderId="0" xfId="0" applyFont="1" applyAlignment="1">
      <alignment horizontal="left" vertical="top"/>
    </xf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AF26E3-C463-49B2-95F8-EBF95CF63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844"/>
          <a:ext cx="689180" cy="514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73"/>
  <sheetViews>
    <sheetView showGridLines="0" topLeftCell="A59" workbookViewId="0">
      <selection activeCell="B60" sqref="B60"/>
    </sheetView>
  </sheetViews>
  <sheetFormatPr baseColWidth="10" defaultColWidth="10.90625" defaultRowHeight="14.5"/>
  <cols>
    <col min="1" max="6" width="1.6328125" customWidth="1"/>
    <col min="7" max="7" width="36.90625" customWidth="1"/>
    <col min="9" max="9" width="14.08984375" customWidth="1"/>
    <col min="10" max="10" width="12.453125" bestFit="1" customWidth="1"/>
  </cols>
  <sheetData>
    <row r="1" spans="1:9">
      <c r="G1" t="s">
        <v>20</v>
      </c>
    </row>
    <row r="2" spans="1:9">
      <c r="G2" t="s">
        <v>19</v>
      </c>
    </row>
    <row r="3" spans="1:9">
      <c r="G3" t="s">
        <v>25</v>
      </c>
    </row>
    <row r="4" spans="1:9">
      <c r="G4" t="s">
        <v>70</v>
      </c>
    </row>
    <row r="5" spans="1:9">
      <c r="G5" s="1" t="s">
        <v>0</v>
      </c>
    </row>
    <row r="6" spans="1:9" ht="13.75" customHeight="1">
      <c r="G6" s="1"/>
    </row>
    <row r="7" spans="1:9">
      <c r="A7" s="1" t="s">
        <v>0</v>
      </c>
      <c r="B7" s="1"/>
      <c r="C7" s="2"/>
      <c r="D7" s="2"/>
      <c r="E7" s="2"/>
      <c r="F7" s="2"/>
      <c r="G7" s="2"/>
      <c r="H7" s="3"/>
      <c r="I7" s="14">
        <v>2024</v>
      </c>
    </row>
    <row r="8" spans="1:9" ht="6.65" customHeight="1">
      <c r="A8" s="4"/>
      <c r="B8" s="2"/>
      <c r="C8" s="2"/>
      <c r="D8" s="2"/>
      <c r="E8" s="2"/>
      <c r="F8" s="2"/>
      <c r="G8" s="2"/>
      <c r="H8" s="2"/>
      <c r="I8" s="2"/>
    </row>
    <row r="9" spans="1:9">
      <c r="A9" s="4" t="s">
        <v>1</v>
      </c>
      <c r="B9" s="2"/>
      <c r="C9" s="2"/>
      <c r="D9" s="2"/>
      <c r="E9" s="2"/>
      <c r="F9" s="2"/>
      <c r="G9" s="2"/>
      <c r="H9" s="2"/>
      <c r="I9" s="5"/>
    </row>
    <row r="10" spans="1:9">
      <c r="A10" s="2" t="s">
        <v>2</v>
      </c>
      <c r="B10" s="2"/>
      <c r="C10" s="2"/>
      <c r="D10" s="2"/>
      <c r="E10" s="2"/>
      <c r="F10" s="2"/>
      <c r="G10" s="2"/>
      <c r="H10" s="2"/>
      <c r="I10" s="6"/>
    </row>
    <row r="11" spans="1:9">
      <c r="A11" s="2"/>
      <c r="B11" s="2" t="s">
        <v>42</v>
      </c>
      <c r="C11" s="2"/>
      <c r="D11" s="2"/>
      <c r="E11" s="2"/>
      <c r="F11" s="2"/>
      <c r="G11" s="2"/>
      <c r="H11" s="7"/>
      <c r="I11" s="31">
        <v>29297448</v>
      </c>
    </row>
    <row r="12" spans="1:9">
      <c r="A12" s="2"/>
      <c r="B12" s="2" t="s">
        <v>48</v>
      </c>
      <c r="C12" s="2"/>
      <c r="D12" s="2"/>
      <c r="E12" s="2"/>
      <c r="F12" s="2"/>
      <c r="G12" s="2"/>
      <c r="H12" s="7"/>
      <c r="I12" s="8">
        <v>11736415</v>
      </c>
    </row>
    <row r="13" spans="1:9">
      <c r="A13" s="2"/>
      <c r="B13" s="2" t="s">
        <v>43</v>
      </c>
      <c r="C13" s="2"/>
      <c r="D13" s="2"/>
      <c r="E13" s="2"/>
      <c r="F13" s="2"/>
      <c r="G13" s="2"/>
      <c r="H13" s="7"/>
      <c r="I13" s="29">
        <v>102589384</v>
      </c>
    </row>
    <row r="14" spans="1:9">
      <c r="A14" s="2"/>
      <c r="B14" s="2" t="s">
        <v>44</v>
      </c>
      <c r="C14" s="2"/>
      <c r="D14" s="2"/>
      <c r="E14" s="2"/>
      <c r="F14" s="2"/>
      <c r="G14" s="2"/>
      <c r="H14" s="7"/>
      <c r="I14" s="29">
        <v>264273121</v>
      </c>
    </row>
    <row r="15" spans="1:9">
      <c r="A15" s="2"/>
      <c r="B15" s="2" t="s">
        <v>45</v>
      </c>
      <c r="C15" s="2"/>
      <c r="D15" s="2"/>
      <c r="E15" s="2"/>
      <c r="F15" s="2"/>
      <c r="G15" s="2"/>
      <c r="H15" s="7"/>
      <c r="I15" s="8">
        <v>102022583</v>
      </c>
    </row>
    <row r="16" spans="1:9">
      <c r="A16" s="2"/>
      <c r="B16" s="2" t="s">
        <v>46</v>
      </c>
      <c r="C16" s="2"/>
      <c r="D16" s="2"/>
      <c r="E16" s="2"/>
      <c r="F16" s="2"/>
      <c r="G16" s="2"/>
      <c r="H16" s="7"/>
      <c r="I16" s="8">
        <v>2993067</v>
      </c>
    </row>
    <row r="17" spans="1:9">
      <c r="A17" s="2"/>
      <c r="B17" s="2" t="s">
        <v>47</v>
      </c>
      <c r="C17" s="2"/>
      <c r="D17" s="2"/>
      <c r="E17" s="2"/>
      <c r="F17" s="2"/>
      <c r="G17" s="2"/>
      <c r="H17" s="7"/>
      <c r="I17" s="9">
        <v>5847351</v>
      </c>
    </row>
    <row r="18" spans="1:9">
      <c r="A18" s="2"/>
      <c r="B18" s="2"/>
      <c r="C18" s="2"/>
      <c r="D18" s="2"/>
      <c r="E18" s="2"/>
      <c r="F18" s="2" t="s">
        <v>3</v>
      </c>
      <c r="G18" s="2"/>
      <c r="H18" s="7"/>
      <c r="I18" s="8">
        <f>SUM(I11:I17)</f>
        <v>518759369</v>
      </c>
    </row>
    <row r="19" spans="1:9">
      <c r="A19" s="2"/>
      <c r="B19" s="2"/>
      <c r="C19" s="2"/>
      <c r="D19" s="2"/>
      <c r="E19" s="2"/>
      <c r="F19" s="2"/>
      <c r="G19" s="2"/>
      <c r="H19" s="7"/>
      <c r="I19" s="8"/>
    </row>
    <row r="20" spans="1:9">
      <c r="A20" s="2" t="s">
        <v>4</v>
      </c>
      <c r="B20" s="2"/>
      <c r="C20" s="2"/>
      <c r="D20" s="2"/>
      <c r="E20" s="2"/>
      <c r="F20" s="2"/>
      <c r="G20" s="2"/>
      <c r="H20" s="7"/>
      <c r="I20" s="8"/>
    </row>
    <row r="21" spans="1:9">
      <c r="A21" s="2"/>
      <c r="B21" s="2" t="s">
        <v>51</v>
      </c>
      <c r="C21" s="2"/>
      <c r="D21" s="2"/>
      <c r="E21" s="2"/>
      <c r="F21" s="2"/>
      <c r="G21" s="2"/>
      <c r="H21" s="7"/>
      <c r="I21" s="31">
        <v>1009318</v>
      </c>
    </row>
    <row r="22" spans="1:9">
      <c r="A22" s="2"/>
      <c r="B22" s="2" t="s">
        <v>48</v>
      </c>
      <c r="C22" s="2"/>
      <c r="D22" s="2"/>
      <c r="E22" s="2"/>
      <c r="F22" s="2"/>
      <c r="G22" s="2"/>
      <c r="H22" s="7"/>
      <c r="I22" s="8">
        <v>32602513</v>
      </c>
    </row>
    <row r="23" spans="1:9">
      <c r="A23" s="2"/>
      <c r="B23" s="2" t="s">
        <v>23</v>
      </c>
      <c r="C23" s="2"/>
      <c r="D23" s="2"/>
      <c r="E23" s="2"/>
      <c r="F23" s="2"/>
      <c r="G23" s="2"/>
      <c r="H23" s="7"/>
      <c r="I23" s="8">
        <v>8421352</v>
      </c>
    </row>
    <row r="24" spans="1:9">
      <c r="A24" s="2"/>
      <c r="B24" s="2" t="s">
        <v>49</v>
      </c>
      <c r="C24" s="2"/>
      <c r="D24" s="2"/>
      <c r="E24" s="2"/>
      <c r="F24" s="2"/>
      <c r="G24" s="2"/>
      <c r="H24" s="7"/>
      <c r="I24" s="8">
        <v>192371797</v>
      </c>
    </row>
    <row r="25" spans="1:9">
      <c r="A25" s="2"/>
      <c r="B25" s="2" t="s">
        <v>50</v>
      </c>
      <c r="C25" s="2"/>
      <c r="D25" s="2"/>
      <c r="E25" s="2"/>
      <c r="F25" s="2"/>
      <c r="G25" s="2"/>
      <c r="H25" s="7"/>
      <c r="I25" s="8">
        <v>15083700</v>
      </c>
    </row>
    <row r="26" spans="1:9">
      <c r="A26" s="2"/>
      <c r="B26" s="2" t="s">
        <v>52</v>
      </c>
      <c r="C26" s="2"/>
      <c r="D26" s="2"/>
      <c r="E26" s="2"/>
      <c r="F26" s="2"/>
      <c r="G26" s="2"/>
      <c r="H26" s="7"/>
      <c r="I26" s="8">
        <v>38010405.766389281</v>
      </c>
    </row>
    <row r="27" spans="1:9">
      <c r="A27" s="2"/>
      <c r="B27" s="2" t="s">
        <v>53</v>
      </c>
      <c r="C27" s="2"/>
      <c r="D27" s="2"/>
      <c r="E27" s="2"/>
      <c r="F27" s="2"/>
      <c r="G27" s="2"/>
      <c r="H27" s="7"/>
      <c r="I27" s="8">
        <v>231210</v>
      </c>
    </row>
    <row r="28" spans="1:9">
      <c r="A28" s="2"/>
      <c r="B28" s="2" t="s">
        <v>54</v>
      </c>
      <c r="C28" s="2"/>
      <c r="D28" s="2"/>
      <c r="E28" s="2"/>
      <c r="F28" s="2"/>
      <c r="G28" s="2"/>
      <c r="H28" s="7"/>
      <c r="I28" s="9">
        <v>618318</v>
      </c>
    </row>
    <row r="29" spans="1:9">
      <c r="A29" s="2"/>
      <c r="B29" s="2"/>
      <c r="C29" s="2"/>
      <c r="D29" s="2"/>
      <c r="E29" s="2"/>
      <c r="F29" s="2" t="s">
        <v>5</v>
      </c>
      <c r="G29" s="2"/>
      <c r="H29" s="7"/>
      <c r="I29" s="9">
        <f>SUM(I21:I28)</f>
        <v>288348613.76638925</v>
      </c>
    </row>
    <row r="30" spans="1:9">
      <c r="A30" s="2"/>
      <c r="B30" s="2"/>
      <c r="C30" s="2"/>
      <c r="D30" s="2"/>
      <c r="E30" s="2"/>
      <c r="F30" s="4" t="s">
        <v>6</v>
      </c>
      <c r="G30" s="4"/>
      <c r="H30" s="21"/>
      <c r="I30" s="22">
        <f>+I18+I29</f>
        <v>807107982.76638925</v>
      </c>
    </row>
    <row r="31" spans="1:9">
      <c r="A31" s="2"/>
      <c r="B31" s="2"/>
      <c r="C31" s="2"/>
      <c r="D31" s="2"/>
      <c r="E31" s="2"/>
      <c r="F31" s="2"/>
      <c r="G31" s="2"/>
      <c r="H31" s="7"/>
      <c r="I31" s="10"/>
    </row>
    <row r="32" spans="1:9">
      <c r="A32" s="4" t="s">
        <v>7</v>
      </c>
      <c r="B32" s="2"/>
      <c r="C32" s="2"/>
      <c r="D32" s="2"/>
      <c r="E32" s="2"/>
      <c r="F32" s="2"/>
      <c r="G32" s="2"/>
      <c r="H32" s="7"/>
      <c r="I32" s="11"/>
    </row>
    <row r="33" spans="1:10">
      <c r="A33" s="2" t="s">
        <v>8</v>
      </c>
      <c r="B33" s="2"/>
      <c r="C33" s="2"/>
      <c r="D33" s="2"/>
      <c r="E33" s="2"/>
      <c r="F33" s="2"/>
      <c r="G33" s="2"/>
      <c r="H33" s="7"/>
      <c r="I33" s="12"/>
    </row>
    <row r="34" spans="1:10">
      <c r="A34" s="2"/>
      <c r="B34" s="2" t="s">
        <v>56</v>
      </c>
      <c r="C34" s="2"/>
      <c r="D34" s="2"/>
      <c r="E34" s="2"/>
      <c r="F34" s="2"/>
      <c r="G34" s="2"/>
      <c r="H34" s="7"/>
      <c r="I34" s="31">
        <v>88563025</v>
      </c>
      <c r="J34" s="8"/>
    </row>
    <row r="35" spans="1:10">
      <c r="A35" s="2"/>
      <c r="B35" s="2" t="s">
        <v>59</v>
      </c>
      <c r="C35" s="2"/>
      <c r="D35" s="2"/>
      <c r="E35" s="2"/>
      <c r="F35" s="2"/>
      <c r="G35" s="2"/>
      <c r="H35" s="7"/>
      <c r="I35" s="8">
        <v>5268700</v>
      </c>
      <c r="J35" s="8"/>
    </row>
    <row r="36" spans="1:10">
      <c r="A36" s="2"/>
      <c r="B36" s="2" t="s">
        <v>57</v>
      </c>
      <c r="C36" s="2"/>
      <c r="D36" s="2"/>
      <c r="E36" s="2"/>
      <c r="F36" s="2"/>
      <c r="G36" s="2"/>
      <c r="H36" s="7"/>
      <c r="I36" s="8">
        <v>20561778</v>
      </c>
      <c r="J36" s="8"/>
    </row>
    <row r="37" spans="1:10">
      <c r="A37" s="2"/>
      <c r="B37" s="2" t="s">
        <v>60</v>
      </c>
      <c r="D37" s="2"/>
      <c r="E37" s="2"/>
      <c r="F37" s="2"/>
      <c r="G37" s="2"/>
      <c r="H37" s="7"/>
      <c r="I37" s="8">
        <v>15707603</v>
      </c>
      <c r="J37" s="8"/>
    </row>
    <row r="38" spans="1:10">
      <c r="A38" s="2"/>
      <c r="B38" s="2" t="s">
        <v>55</v>
      </c>
      <c r="C38" s="2"/>
      <c r="D38" s="2"/>
      <c r="E38" s="2"/>
      <c r="F38" s="2"/>
      <c r="G38" s="2"/>
      <c r="H38" s="7"/>
      <c r="I38" s="8">
        <v>192030061</v>
      </c>
    </row>
    <row r="39" spans="1:10">
      <c r="A39" s="2"/>
      <c r="B39" s="2" t="s">
        <v>58</v>
      </c>
      <c r="C39" s="2"/>
      <c r="D39" s="2"/>
      <c r="E39" s="2"/>
      <c r="F39" s="2"/>
      <c r="G39" s="2"/>
      <c r="H39" s="7"/>
      <c r="I39" s="8">
        <v>8530485</v>
      </c>
    </row>
    <row r="40" spans="1:10">
      <c r="A40" s="2"/>
      <c r="B40" s="2" t="s">
        <v>47</v>
      </c>
      <c r="C40" s="2"/>
      <c r="D40" s="2"/>
      <c r="E40" s="2"/>
      <c r="F40" s="2"/>
      <c r="G40" s="2"/>
      <c r="H40" s="7"/>
      <c r="I40" s="9">
        <v>1323116</v>
      </c>
    </row>
    <row r="41" spans="1:10">
      <c r="A41" s="2"/>
      <c r="B41" s="2"/>
      <c r="C41" s="2"/>
      <c r="D41" s="2"/>
      <c r="E41" s="2"/>
      <c r="F41" s="2" t="s">
        <v>9</v>
      </c>
      <c r="G41" s="2"/>
      <c r="H41" s="7"/>
      <c r="I41" s="9">
        <f>SUM(I34:I40)</f>
        <v>331984768</v>
      </c>
    </row>
    <row r="42" spans="1:10">
      <c r="A42" s="2"/>
      <c r="B42" s="2"/>
      <c r="C42" s="2"/>
      <c r="D42" s="2"/>
      <c r="E42" s="2"/>
      <c r="F42" s="2"/>
      <c r="G42" s="2"/>
      <c r="H42" s="7"/>
      <c r="I42" s="9"/>
    </row>
    <row r="43" spans="1:10">
      <c r="A43" s="2" t="s">
        <v>10</v>
      </c>
      <c r="B43" s="2"/>
      <c r="C43" s="2"/>
      <c r="D43" s="2"/>
      <c r="E43" s="2"/>
      <c r="F43" s="2"/>
      <c r="G43" s="2"/>
      <c r="H43" s="7"/>
      <c r="I43" s="9"/>
    </row>
    <row r="44" spans="1:10">
      <c r="A44" s="2"/>
      <c r="B44" s="2" t="s">
        <v>61</v>
      </c>
      <c r="C44" s="2"/>
      <c r="D44" s="2"/>
      <c r="E44" s="2"/>
      <c r="F44" s="2"/>
      <c r="G44" s="2"/>
      <c r="H44" s="7"/>
      <c r="I44" s="30">
        <v>105638272</v>
      </c>
    </row>
    <row r="45" spans="1:10">
      <c r="A45" s="2"/>
      <c r="B45" s="2" t="s">
        <v>59</v>
      </c>
      <c r="C45" s="2"/>
      <c r="D45" s="2"/>
      <c r="E45" s="2"/>
      <c r="F45" s="2"/>
      <c r="G45" s="2"/>
      <c r="H45" s="7"/>
      <c r="I45" s="32">
        <v>32110463</v>
      </c>
    </row>
    <row r="46" spans="1:10">
      <c r="A46" s="2"/>
      <c r="B46" s="2" t="s">
        <v>57</v>
      </c>
      <c r="C46" s="2"/>
      <c r="D46" s="2"/>
      <c r="E46" s="2"/>
      <c r="F46" s="2"/>
      <c r="G46" s="2"/>
      <c r="H46" s="7"/>
      <c r="I46" s="32">
        <v>63973253</v>
      </c>
    </row>
    <row r="47" spans="1:10">
      <c r="A47" s="2"/>
      <c r="B47" s="2" t="s">
        <v>60</v>
      </c>
      <c r="C47" s="2"/>
      <c r="D47" s="2"/>
      <c r="E47" s="2"/>
      <c r="F47" s="2"/>
      <c r="G47" s="2"/>
      <c r="H47" s="7"/>
      <c r="I47" s="32">
        <v>38150619</v>
      </c>
    </row>
    <row r="48" spans="1:10">
      <c r="A48" s="2"/>
      <c r="B48" s="2" t="s">
        <v>62</v>
      </c>
      <c r="C48" s="2"/>
      <c r="D48" s="2"/>
      <c r="E48" s="2"/>
      <c r="F48" s="2"/>
      <c r="G48" s="2"/>
      <c r="H48" s="7"/>
      <c r="I48" s="32">
        <v>984533</v>
      </c>
    </row>
    <row r="49" spans="1:10">
      <c r="A49" s="2"/>
      <c r="B49" s="2" t="s">
        <v>53</v>
      </c>
      <c r="C49" s="2"/>
      <c r="D49" s="2"/>
      <c r="E49" s="2"/>
      <c r="F49" s="2"/>
      <c r="G49" s="2"/>
      <c r="H49" s="7"/>
      <c r="I49" s="9">
        <v>2065329</v>
      </c>
    </row>
    <row r="50" spans="1:10">
      <c r="A50" s="2"/>
      <c r="B50" s="2"/>
      <c r="C50" s="2"/>
      <c r="D50" s="2"/>
      <c r="E50" s="2"/>
      <c r="F50" s="2" t="s">
        <v>11</v>
      </c>
      <c r="G50" s="2"/>
      <c r="H50" s="7"/>
      <c r="I50" s="9">
        <f>SUM(I44:I49)</f>
        <v>242922469</v>
      </c>
    </row>
    <row r="51" spans="1:10">
      <c r="A51" s="2"/>
      <c r="B51" s="2"/>
      <c r="C51" s="2"/>
      <c r="D51" s="2"/>
      <c r="E51" s="2"/>
      <c r="F51" s="2" t="s">
        <v>12</v>
      </c>
      <c r="G51" s="2"/>
      <c r="H51" s="7"/>
      <c r="I51" s="9">
        <f>+I41+I50</f>
        <v>574907237</v>
      </c>
    </row>
    <row r="52" spans="1:10">
      <c r="A52" s="2"/>
      <c r="B52" s="2"/>
      <c r="C52" s="2"/>
      <c r="D52" s="2"/>
      <c r="E52" s="2"/>
      <c r="F52" s="2"/>
      <c r="G52" s="2"/>
      <c r="H52" s="7"/>
      <c r="I52" s="9"/>
    </row>
    <row r="53" spans="1:10">
      <c r="A53" s="2" t="s">
        <v>13</v>
      </c>
      <c r="B53" s="2"/>
      <c r="C53" s="2"/>
      <c r="D53" s="2"/>
      <c r="E53" s="2"/>
      <c r="F53" s="2"/>
      <c r="G53" s="2"/>
      <c r="H53" s="7"/>
      <c r="I53" s="8"/>
    </row>
    <row r="54" spans="1:10">
      <c r="A54" s="2"/>
      <c r="B54" s="2" t="s">
        <v>63</v>
      </c>
      <c r="C54" s="2"/>
      <c r="D54" s="2"/>
      <c r="E54" s="2"/>
      <c r="F54" s="2"/>
      <c r="G54" s="2"/>
      <c r="H54" s="7"/>
      <c r="I54" s="8">
        <v>120075303</v>
      </c>
    </row>
    <row r="55" spans="1:10">
      <c r="A55" s="2"/>
      <c r="B55" s="2" t="s">
        <v>64</v>
      </c>
      <c r="C55" s="2"/>
      <c r="D55" s="2"/>
      <c r="E55" s="2"/>
      <c r="F55" s="2"/>
      <c r="G55" s="2"/>
      <c r="H55" s="7"/>
      <c r="I55" s="8">
        <v>169574</v>
      </c>
    </row>
    <row r="56" spans="1:10">
      <c r="A56" s="2"/>
      <c r="B56" s="2" t="s">
        <v>35</v>
      </c>
      <c r="C56" s="2"/>
      <c r="D56" s="2"/>
      <c r="E56" s="2"/>
      <c r="F56" s="2"/>
      <c r="G56" s="2"/>
      <c r="H56" s="2"/>
      <c r="I56" s="8">
        <v>5618915</v>
      </c>
    </row>
    <row r="57" spans="1:10">
      <c r="A57" s="2"/>
      <c r="B57" s="2" t="s">
        <v>69</v>
      </c>
      <c r="C57" s="2"/>
      <c r="D57" s="2"/>
      <c r="E57" s="2"/>
      <c r="F57" s="2"/>
      <c r="G57" s="2"/>
      <c r="H57" s="2"/>
      <c r="I57" s="8">
        <v>56160201</v>
      </c>
    </row>
    <row r="58" spans="1:10">
      <c r="A58" s="2"/>
      <c r="B58" s="2" t="s">
        <v>68</v>
      </c>
      <c r="C58" s="2"/>
      <c r="D58" s="2"/>
      <c r="E58" s="2"/>
      <c r="F58" s="2"/>
      <c r="G58" s="2"/>
      <c r="H58" s="2"/>
      <c r="I58" s="8">
        <v>5030221</v>
      </c>
    </row>
    <row r="59" spans="1:10">
      <c r="A59" s="2"/>
      <c r="B59" s="2" t="s">
        <v>67</v>
      </c>
      <c r="C59" s="2"/>
      <c r="D59" s="2"/>
      <c r="E59" s="2"/>
      <c r="F59" s="2"/>
      <c r="G59" s="2"/>
      <c r="H59" s="2"/>
      <c r="I59" s="8">
        <v>-7003819.2336107194</v>
      </c>
    </row>
    <row r="60" spans="1:10">
      <c r="A60" s="2"/>
      <c r="B60" s="2" t="s">
        <v>66</v>
      </c>
      <c r="C60" s="2"/>
      <c r="D60" s="2"/>
      <c r="E60" s="2"/>
      <c r="F60" s="2"/>
      <c r="G60" s="2"/>
      <c r="H60" s="2"/>
      <c r="I60" s="8">
        <v>49419998</v>
      </c>
    </row>
    <row r="61" spans="1:10">
      <c r="A61" s="2"/>
      <c r="B61" s="2" t="s">
        <v>65</v>
      </c>
      <c r="C61" s="2"/>
      <c r="D61" s="2"/>
      <c r="E61" s="2"/>
      <c r="F61" s="2"/>
      <c r="G61" s="2"/>
      <c r="H61" s="2"/>
      <c r="I61" s="9">
        <v>2730353</v>
      </c>
    </row>
    <row r="62" spans="1:10">
      <c r="A62" s="2"/>
      <c r="B62" s="2"/>
      <c r="C62" s="2"/>
      <c r="D62" s="2"/>
      <c r="E62" s="2"/>
      <c r="F62" s="2" t="s">
        <v>14</v>
      </c>
      <c r="G62" s="2"/>
      <c r="H62" s="2"/>
      <c r="I62" s="9">
        <f>SUM(I54:I61)</f>
        <v>232200745.76638928</v>
      </c>
    </row>
    <row r="63" spans="1:10">
      <c r="A63" s="2"/>
      <c r="B63" s="2"/>
      <c r="C63" s="2"/>
      <c r="D63" s="2"/>
      <c r="E63" s="2"/>
      <c r="F63" s="2" t="s">
        <v>15</v>
      </c>
      <c r="G63" s="2"/>
      <c r="H63" s="2"/>
      <c r="I63" s="22">
        <f>+I51+I62</f>
        <v>807107982.76638925</v>
      </c>
      <c r="J63" s="9"/>
    </row>
    <row r="64" spans="1:10" ht="6.65" customHeight="1"/>
    <row r="67" spans="7:9">
      <c r="G67" t="s">
        <v>22</v>
      </c>
      <c r="I67" t="s">
        <v>21</v>
      </c>
    </row>
    <row r="68" spans="7:9">
      <c r="G68" t="s">
        <v>16</v>
      </c>
      <c r="I68" t="s">
        <v>17</v>
      </c>
    </row>
    <row r="73" spans="7:9">
      <c r="I73" s="34">
        <f>+I30-I63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A9D3-5A54-478A-9D0A-C3105EC04FBB}">
  <dimension ref="A1:I33"/>
  <sheetViews>
    <sheetView showGridLines="0" tabSelected="1" zoomScaleNormal="100" workbookViewId="0">
      <selection activeCell="M16" sqref="M16"/>
    </sheetView>
  </sheetViews>
  <sheetFormatPr baseColWidth="10" defaultColWidth="10.90625" defaultRowHeight="14.5"/>
  <cols>
    <col min="1" max="6" width="1.6328125" customWidth="1"/>
    <col min="7" max="7" width="36.453125" customWidth="1"/>
    <col min="8" max="8" width="5.08984375" customWidth="1"/>
    <col min="9" max="9" width="14.08984375" customWidth="1"/>
    <col min="10" max="10" width="4.1796875" customWidth="1"/>
  </cols>
  <sheetData>
    <row r="1" spans="1:9">
      <c r="G1" t="s">
        <v>20</v>
      </c>
    </row>
    <row r="2" spans="1:9">
      <c r="G2" t="s">
        <v>19</v>
      </c>
    </row>
    <row r="3" spans="1:9">
      <c r="G3" t="s">
        <v>24</v>
      </c>
    </row>
    <row r="4" spans="1:9">
      <c r="G4" t="str">
        <f>BG!G4</f>
        <v>Al 30 de junio de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2"/>
      <c r="C6" s="2"/>
      <c r="D6" s="2"/>
      <c r="E6" s="2"/>
      <c r="F6" s="2"/>
      <c r="G6" s="1"/>
      <c r="H6" s="3"/>
      <c r="I6" s="3"/>
    </row>
    <row r="7" spans="1:9">
      <c r="A7" s="1" t="s">
        <v>0</v>
      </c>
      <c r="B7" s="1"/>
      <c r="C7" s="13"/>
      <c r="D7" s="13"/>
      <c r="E7" s="13"/>
      <c r="F7" s="13"/>
      <c r="G7" s="13"/>
      <c r="H7" s="14"/>
      <c r="I7" s="14">
        <v>2024</v>
      </c>
    </row>
    <row r="8" spans="1:9">
      <c r="A8" s="15"/>
      <c r="C8" s="13"/>
      <c r="D8" s="13"/>
      <c r="E8" s="13"/>
      <c r="F8" s="13"/>
      <c r="G8" s="13"/>
      <c r="H8" s="16"/>
      <c r="I8" s="14"/>
    </row>
    <row r="9" spans="1:9">
      <c r="A9" s="35" t="s">
        <v>26</v>
      </c>
      <c r="B9" s="17"/>
      <c r="C9" s="17"/>
      <c r="D9" s="17"/>
      <c r="E9" s="17"/>
      <c r="F9" s="17"/>
      <c r="G9" s="17"/>
      <c r="H9" s="18"/>
      <c r="I9" s="23">
        <v>254082490</v>
      </c>
    </row>
    <row r="10" spans="1:9">
      <c r="A10" s="17" t="s">
        <v>40</v>
      </c>
      <c r="B10" s="17"/>
      <c r="C10" s="17"/>
      <c r="D10" s="17"/>
      <c r="E10" s="17"/>
      <c r="F10" s="17"/>
      <c r="G10" s="17"/>
      <c r="H10" s="18"/>
      <c r="I10" s="28">
        <v>-196519102</v>
      </c>
    </row>
    <row r="11" spans="1:9">
      <c r="A11" s="17" t="s">
        <v>27</v>
      </c>
      <c r="B11" s="17"/>
      <c r="C11" s="17"/>
      <c r="D11" s="17"/>
      <c r="E11" s="17"/>
      <c r="F11" s="17"/>
      <c r="G11" s="17"/>
      <c r="H11" s="18"/>
      <c r="I11" s="25">
        <f>SUM(I9:I10)</f>
        <v>57563388</v>
      </c>
    </row>
    <row r="12" spans="1:9">
      <c r="A12" s="17" t="s">
        <v>18</v>
      </c>
      <c r="B12" s="17"/>
      <c r="C12" s="17"/>
      <c r="D12" s="17"/>
      <c r="E12" s="17"/>
      <c r="F12" s="17"/>
      <c r="G12" s="17"/>
      <c r="H12" s="18"/>
      <c r="I12" s="26"/>
    </row>
    <row r="13" spans="1:9">
      <c r="A13" s="17"/>
      <c r="B13" s="17" t="s">
        <v>41</v>
      </c>
      <c r="C13" s="17"/>
      <c r="D13" s="17"/>
      <c r="E13" s="17"/>
      <c r="F13" s="17"/>
      <c r="G13" s="17"/>
      <c r="H13" s="18"/>
      <c r="I13" s="25">
        <v>-15302978</v>
      </c>
    </row>
    <row r="14" spans="1:9">
      <c r="A14" s="17"/>
      <c r="B14" s="17" t="s">
        <v>28</v>
      </c>
      <c r="C14" s="17"/>
      <c r="D14" s="17"/>
      <c r="E14" s="17"/>
      <c r="F14" s="17"/>
      <c r="G14" s="17"/>
      <c r="H14" s="18"/>
      <c r="I14" s="25">
        <v>-5023540</v>
      </c>
    </row>
    <row r="15" spans="1:9">
      <c r="A15" s="17"/>
      <c r="B15" s="17" t="s">
        <v>29</v>
      </c>
      <c r="C15" s="17"/>
      <c r="D15" s="17"/>
      <c r="E15" s="17"/>
      <c r="F15" s="17"/>
      <c r="G15" s="17"/>
      <c r="H15" s="18"/>
      <c r="I15" s="25">
        <v>-13488918</v>
      </c>
    </row>
    <row r="16" spans="1:9">
      <c r="A16" s="17"/>
      <c r="B16" s="17" t="s">
        <v>30</v>
      </c>
      <c r="C16" s="17"/>
      <c r="D16" s="17"/>
      <c r="E16" s="17"/>
      <c r="F16" s="17"/>
      <c r="G16" s="17"/>
      <c r="H16" s="18"/>
      <c r="I16" s="24">
        <v>-2254843</v>
      </c>
    </row>
    <row r="17" spans="1:9">
      <c r="A17" s="13" t="s">
        <v>38</v>
      </c>
      <c r="B17" s="17"/>
      <c r="C17" s="17"/>
      <c r="D17" s="17"/>
      <c r="E17" s="17"/>
      <c r="F17" s="17"/>
      <c r="G17" s="17"/>
      <c r="H17" s="18"/>
      <c r="I17" s="25">
        <f>SUM(I11:I16)</f>
        <v>21493109</v>
      </c>
    </row>
    <row r="18" spans="1:9">
      <c r="A18" s="17" t="s">
        <v>31</v>
      </c>
      <c r="B18" s="17"/>
      <c r="C18" s="17"/>
      <c r="D18" s="17"/>
      <c r="E18" s="17"/>
      <c r="F18" s="17"/>
      <c r="G18" s="17"/>
      <c r="H18" s="18"/>
      <c r="I18" s="25">
        <v>2375531</v>
      </c>
    </row>
    <row r="19" spans="1:9">
      <c r="A19" s="17" t="s">
        <v>32</v>
      </c>
      <c r="B19" s="17"/>
      <c r="C19" s="17"/>
      <c r="D19" s="17"/>
      <c r="E19" s="17"/>
      <c r="F19" s="17"/>
      <c r="G19" s="17"/>
      <c r="H19" s="18"/>
      <c r="I19" s="25">
        <v>-19415363</v>
      </c>
    </row>
    <row r="20" spans="1:9">
      <c r="A20" s="17" t="s">
        <v>33</v>
      </c>
      <c r="B20" s="17"/>
      <c r="C20" s="17"/>
      <c r="D20" s="17"/>
      <c r="E20" s="17"/>
      <c r="F20" s="17"/>
      <c r="G20" s="17"/>
      <c r="H20" s="18"/>
      <c r="I20" s="9">
        <v>738709</v>
      </c>
    </row>
    <row r="21" spans="1:9">
      <c r="A21" s="13" t="s">
        <v>39</v>
      </c>
      <c r="B21" s="17"/>
      <c r="C21" s="17"/>
      <c r="D21" s="17"/>
      <c r="E21" s="17"/>
      <c r="F21" s="17"/>
      <c r="G21" s="17"/>
      <c r="H21" s="18"/>
      <c r="I21" s="25">
        <f>SUM(I17:I20)</f>
        <v>5191986</v>
      </c>
    </row>
    <row r="22" spans="1:9" hidden="1">
      <c r="A22" s="17" t="s">
        <v>34</v>
      </c>
      <c r="B22" s="17"/>
      <c r="C22" s="17"/>
      <c r="D22" s="17"/>
      <c r="E22" s="17"/>
      <c r="F22" s="17"/>
      <c r="G22" s="17"/>
      <c r="H22" s="18"/>
      <c r="I22" s="25">
        <v>0</v>
      </c>
    </row>
    <row r="23" spans="1:9" hidden="1">
      <c r="A23" s="17" t="s">
        <v>35</v>
      </c>
      <c r="B23" s="17"/>
      <c r="C23" s="17"/>
      <c r="D23" s="17"/>
      <c r="E23" s="17"/>
      <c r="F23" s="17"/>
      <c r="G23" s="17"/>
      <c r="H23" s="18"/>
      <c r="I23" s="25">
        <v>0</v>
      </c>
    </row>
    <row r="24" spans="1:9">
      <c r="A24" s="17" t="s">
        <v>36</v>
      </c>
      <c r="B24" s="17"/>
      <c r="C24" s="17"/>
      <c r="D24" s="17"/>
      <c r="E24" s="17"/>
      <c r="F24" s="17"/>
      <c r="G24" s="17"/>
      <c r="H24" s="18"/>
      <c r="I24" s="9">
        <v>-2461633</v>
      </c>
    </row>
    <row r="25" spans="1:9">
      <c r="A25" s="13" t="s">
        <v>37</v>
      </c>
      <c r="B25" s="17"/>
      <c r="C25" s="17"/>
      <c r="D25" s="17"/>
      <c r="E25" s="17"/>
      <c r="F25" s="17"/>
      <c r="G25" s="17"/>
      <c r="H25" s="18"/>
      <c r="I25" s="27">
        <f>SUM(I21:I24)</f>
        <v>2730353</v>
      </c>
    </row>
    <row r="26" spans="1:9">
      <c r="A26" s="17"/>
      <c r="B26" s="17"/>
      <c r="C26" s="17"/>
      <c r="D26" s="17"/>
      <c r="E26" s="17"/>
      <c r="F26" s="17"/>
      <c r="G26" s="17"/>
      <c r="H26" s="18"/>
      <c r="I26" s="19"/>
    </row>
    <row r="27" spans="1:9">
      <c r="A27" s="20"/>
      <c r="B27" s="17"/>
      <c r="C27" s="17"/>
      <c r="D27" s="17"/>
      <c r="E27" s="17"/>
      <c r="F27" s="17"/>
      <c r="G27" s="17"/>
      <c r="H27" s="17"/>
      <c r="I27" s="19"/>
    </row>
    <row r="28" spans="1:9">
      <c r="A28" s="17"/>
      <c r="B28" s="17"/>
      <c r="C28" s="17"/>
      <c r="D28" s="17"/>
      <c r="E28" s="17"/>
      <c r="F28" s="17"/>
      <c r="G28" s="17"/>
      <c r="H28" s="17"/>
      <c r="I28" s="19"/>
    </row>
    <row r="29" spans="1:9">
      <c r="A29" s="17"/>
      <c r="B29" s="17"/>
      <c r="C29" s="17"/>
      <c r="D29" s="17"/>
      <c r="E29" s="17"/>
      <c r="F29" s="17"/>
      <c r="G29" s="17"/>
      <c r="H29" s="17"/>
      <c r="I29" s="27"/>
    </row>
    <row r="30" spans="1:9">
      <c r="I30" s="33"/>
    </row>
    <row r="32" spans="1:9">
      <c r="F32" t="s">
        <v>22</v>
      </c>
      <c r="H32" t="s">
        <v>21</v>
      </c>
    </row>
    <row r="33" spans="6:8">
      <c r="F33" t="s">
        <v>16</v>
      </c>
      <c r="H33" t="s">
        <v>17</v>
      </c>
    </row>
  </sheetData>
  <pageMargins left="0.7" right="0.7" top="0.75" bottom="0.75" header="0.3" footer="0.3"/>
  <pageSetup scale="6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2023-07-18T20:04:31Z</cp:lastPrinted>
  <dcterms:created xsi:type="dcterms:W3CDTF">2021-08-04T22:11:35Z</dcterms:created>
  <dcterms:modified xsi:type="dcterms:W3CDTF">2024-07-21T02:37:12Z</dcterms:modified>
</cp:coreProperties>
</file>