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Juni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8" i="2" l="1"/>
  <c r="C32" i="1" l="1"/>
  <c r="C43" i="1" s="1"/>
  <c r="C54" i="1"/>
  <c r="C61" i="1" s="1"/>
  <c r="C63" i="1" l="1"/>
  <c r="C38" i="2"/>
  <c r="C46" i="2" s="1"/>
  <c r="C48" i="2" s="1"/>
  <c r="C70" i="2" s="1"/>
  <c r="C27" i="1"/>
  <c r="C64" i="1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<sst xmlns="http://schemas.openxmlformats.org/spreadsheetml/2006/main" count="134" uniqueCount="124">
  <si>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</si>
  <si>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</si>
  <si>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</si>
  <si>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</si>
  <si>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</si>
  <si>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</si>
  <si>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</si>
  <si>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</si>
  <si>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</si>
  <si>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</si>
  <si>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</si>
  <si>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</si>
  <si>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</si>
  <si>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</si>
  <si>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</si>
  <si>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</si>
  <si>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</si>
  <si>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</si>
  <si>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</si>
  <si>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</si>
  <si>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</si>
  <si>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</si>
  <si>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</si>
  <si>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</si>
  <si>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</si>
  <si>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</si>
  <si>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</si>
  <si>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</si>
  <si>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</si>
  <si>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</si>
  <si>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</si>
  <si>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</si>
  <si>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</si>
  <si>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</si>
  <si>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</si>
  <si>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</si>
  <si>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</si>
  <si>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</si>
  <si>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</si>
  <si>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</si>
  <si>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</si>
  <si>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</si>
  <si>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</si>
  <si>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</si>
  <si>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</si>
  <si>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</si>
  <si>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</si>
  <si>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</si>
  <si>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</si>
  <si>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</si>
  <si>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</si>
  <si>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</si>
  <si>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</si>
  <si>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</si>
  <si>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</si>
  <si>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</si>
  <si>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</si>
  <si>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</si>
  <si>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</si>
  <si>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</si>
  <si>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</si>
  <si>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</si>
  <si>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</si>
  <si>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</si>
  <si>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</si>
  <si>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</si>
  <si>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</si>
  <si>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</si>
  <si>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</si>
  <si>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</si>
  <si>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</si>
  <si>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</si>
  <si>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</si>
  <si>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</si>
  <si>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</si>
  <si>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</si>
  <si>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</si>
  <si>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</si>
  <si>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</si>
  <si>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</si>
  <si>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</si>
  <si>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</si>
  <si>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</si>
  <si>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</si>
  <si>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</si>
  <si>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</si>
  <si>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</si>
  <si>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</si>
  <si>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</si>
  <si>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</si>
  <si>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</si>
  <si>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</si>
  <si>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</si>
  <si>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</si>
  <si>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</si>
  <si>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</si>
  <si>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</si>
  <si>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</si>
  <si>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</si>
  <si>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</si>
  <si>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</si>
  <si>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</si>
  <si>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</si>
  <si>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</si>
  <si>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</si>
  <si>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</si>
  <si>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</si>
  <si>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</si>
  <si>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</si>
  <si>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</si>
  <si>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</si>
  <si>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</si>
  <si>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</si>
  <si>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</si>
  <si>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</si>
  <si>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</si>
  <si>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</si>
  <si>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</si>
  <si>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</si>
  <si>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</si>
  <si>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</si>
  <si>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</si>
  <si>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30 de junio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</si>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</sst>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F27" sqref="F27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1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122</v>
      </c>
    </row>
    <row r="4" spans="2:3" x14ac:dyDescent="0.25">
      <c r="B4" s="3" t="s">
        <v>105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536320.79999999993</v>
      </c>
    </row>
    <row r="8" spans="2:3" hidden="1" outlineLevel="1" x14ac:dyDescent="0.25">
      <c r="B8" s="6" t="s">
        <v>5</v>
      </c>
      <c r="C8" s="15">
        <v>536282.69999999995</v>
      </c>
    </row>
    <row r="9" spans="2:3" hidden="1" outlineLevel="1" x14ac:dyDescent="0.25">
      <c r="B9" s="6" t="s">
        <v>6</v>
      </c>
      <c r="C9" s="15">
        <v>38.1</v>
      </c>
    </row>
    <row r="10" spans="2:3" collapsed="1" x14ac:dyDescent="0.25">
      <c r="B10" s="5" t="s">
        <v>7</v>
      </c>
      <c r="C10" s="14">
        <f>SUM(C11:C13)</f>
        <v>472236.4</v>
      </c>
    </row>
    <row r="11" spans="2:3" hidden="1" outlineLevel="1" x14ac:dyDescent="0.25">
      <c r="B11" s="6" t="s">
        <v>8</v>
      </c>
      <c r="C11" s="15">
        <v>0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472236.4</v>
      </c>
    </row>
    <row r="14" spans="2:3" hidden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2901002.2</v>
      </c>
    </row>
    <row r="17" spans="2:3" hidden="1" outlineLevel="1" x14ac:dyDescent="0.25">
      <c r="B17" s="6" t="s">
        <v>14</v>
      </c>
      <c r="C17" s="15">
        <v>392197.2</v>
      </c>
    </row>
    <row r="18" spans="2:3" hidden="1" outlineLevel="1" x14ac:dyDescent="0.25">
      <c r="B18" s="6" t="s">
        <v>15</v>
      </c>
      <c r="C18" s="15">
        <v>2555633.5</v>
      </c>
    </row>
    <row r="19" spans="2:3" hidden="1" outlineLevel="1" x14ac:dyDescent="0.25">
      <c r="B19" s="6" t="s">
        <v>16</v>
      </c>
      <c r="C19" s="15">
        <v>78637.100000000006</v>
      </c>
    </row>
    <row r="20" spans="2:3" hidden="1" outlineLevel="1" x14ac:dyDescent="0.25">
      <c r="B20" s="6" t="s">
        <v>17</v>
      </c>
      <c r="C20" s="15">
        <v>-125465.60000000001</v>
      </c>
    </row>
    <row r="21" spans="2:3" collapsed="1" x14ac:dyDescent="0.25">
      <c r="B21" s="5" t="s">
        <v>18</v>
      </c>
      <c r="C21" s="14">
        <v>41575.4</v>
      </c>
    </row>
    <row r="22" spans="2:3" x14ac:dyDescent="0.25">
      <c r="B22" s="5" t="s">
        <v>19</v>
      </c>
      <c r="C22" s="14">
        <v>113741.3</v>
      </c>
    </row>
    <row r="23" spans="2:3" x14ac:dyDescent="0.25">
      <c r="B23" s="5" t="s">
        <v>20</v>
      </c>
      <c r="C23" s="14">
        <v>1492.4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31506</v>
      </c>
    </row>
    <row r="26" spans="2:3" x14ac:dyDescent="0.25">
      <c r="B26" s="5" t="s">
        <v>23</v>
      </c>
      <c r="C26" s="14">
        <v>10871.300000000001</v>
      </c>
    </row>
    <row r="27" spans="2:3" x14ac:dyDescent="0.25">
      <c r="B27" s="8" t="s">
        <v>24</v>
      </c>
      <c r="C27" s="16">
        <f>C7+C10+C14+C15+C16+C21+C22+C23+C24+C25+C26</f>
        <v>4108745.8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3546903</v>
      </c>
    </row>
    <row r="33" spans="2:3" hidden="1" outlineLevel="1" x14ac:dyDescent="0.25">
      <c r="B33" s="6" t="s">
        <v>28</v>
      </c>
      <c r="C33" s="15">
        <v>3093160.9</v>
      </c>
    </row>
    <row r="34" spans="2:3" hidden="1" outlineLevel="1" x14ac:dyDescent="0.25">
      <c r="B34" s="6" t="s">
        <v>29</v>
      </c>
      <c r="C34" s="15">
        <v>0</v>
      </c>
    </row>
    <row r="35" spans="2:3" hidden="1" outlineLevel="1" x14ac:dyDescent="0.25">
      <c r="B35" s="6" t="s">
        <v>30</v>
      </c>
      <c r="C35" s="15">
        <v>257246.1</v>
      </c>
    </row>
    <row r="36" spans="2:3" hidden="1" outlineLevel="1" x14ac:dyDescent="0.25">
      <c r="B36" s="6" t="s">
        <v>31</v>
      </c>
      <c r="C36" s="15">
        <v>196496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19527.5</v>
      </c>
    </row>
    <row r="39" spans="2:3" x14ac:dyDescent="0.25">
      <c r="B39" s="5" t="s">
        <v>34</v>
      </c>
      <c r="C39" s="18">
        <v>43463.4</v>
      </c>
    </row>
    <row r="40" spans="2:3" x14ac:dyDescent="0.25">
      <c r="B40" s="5" t="s">
        <v>35</v>
      </c>
      <c r="C40" s="18">
        <v>10362.799999999999</v>
      </c>
    </row>
    <row r="41" spans="2:3" x14ac:dyDescent="0.25">
      <c r="B41" s="5" t="s">
        <v>36</v>
      </c>
      <c r="C41" s="18">
        <v>45489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3665745.6999999997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90187.9</v>
      </c>
    </row>
    <row r="48" spans="2:3" hidden="1" outlineLevel="1" x14ac:dyDescent="0.25">
      <c r="B48" s="10" t="s">
        <v>42</v>
      </c>
      <c r="C48" s="19">
        <v>90187.9</v>
      </c>
    </row>
    <row r="49" spans="2:3" hidden="1" outlineLevel="1" x14ac:dyDescent="0.25">
      <c r="B49" s="10" t="s">
        <v>43</v>
      </c>
      <c r="C49" s="19">
        <v>0</v>
      </c>
    </row>
    <row r="50" spans="2:3" collapsed="1" x14ac:dyDescent="0.25">
      <c r="B50" s="5" t="s">
        <v>44</v>
      </c>
      <c r="C50" s="18">
        <f>SUM(C51:C52)</f>
        <v>92139.5</v>
      </c>
    </row>
    <row r="51" spans="2:3" outlineLevel="1" x14ac:dyDescent="0.25">
      <c r="B51" s="10" t="s">
        <v>116</v>
      </c>
      <c r="C51" s="19">
        <v>66002.2</v>
      </c>
    </row>
    <row r="52" spans="2:3" outlineLevel="1" x14ac:dyDescent="0.25">
      <c r="B52" s="10" t="s">
        <v>115</v>
      </c>
      <c r="C52" s="19">
        <v>26137.3</v>
      </c>
    </row>
    <row r="53" spans="2:3" hidden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42500.4</v>
      </c>
    </row>
    <row r="55" spans="2:3" hidden="1" outlineLevel="1" x14ac:dyDescent="0.25">
      <c r="B55" s="10" t="s">
        <v>47</v>
      </c>
      <c r="C55" s="19">
        <v>42500.4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13470.5</v>
      </c>
    </row>
    <row r="58" spans="2:3" hidden="1" outlineLevel="1" x14ac:dyDescent="0.25">
      <c r="B58" s="10" t="s">
        <v>50</v>
      </c>
      <c r="C58" s="19">
        <v>13470.5</v>
      </c>
    </row>
    <row r="59" spans="2:3" hidden="1" outlineLevel="1" x14ac:dyDescent="0.25">
      <c r="B59" s="10" t="s">
        <v>51</v>
      </c>
      <c r="C59" s="19">
        <v>0</v>
      </c>
    </row>
    <row r="60" spans="2:3" hidden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443000.1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4108745.8</v>
      </c>
    </row>
    <row r="64" spans="2:3" x14ac:dyDescent="0.25">
      <c r="C64" s="44">
        <f>C63-C27</f>
        <v>0</v>
      </c>
    </row>
    <row r="65" spans="2:4" x14ac:dyDescent="0.25">
      <c r="B65" s="36" t="s">
        <v>107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5" t="s">
        <v>109</v>
      </c>
      <c r="C70" s="45"/>
      <c r="D70" s="36"/>
    </row>
    <row r="71" spans="2:4" ht="15.75" x14ac:dyDescent="0.25">
      <c r="B71" s="45" t="s">
        <v>114</v>
      </c>
      <c r="C71" s="45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6" t="s">
        <v>110</v>
      </c>
      <c r="C76" s="46"/>
      <c r="D76" s="36"/>
    </row>
    <row r="77" spans="2:4" ht="15.75" x14ac:dyDescent="0.25">
      <c r="B77" s="46" t="s">
        <v>108</v>
      </c>
      <c r="C77" s="46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60629921259843" right="0.70866141732283472" top="0.74803149606299213" bottom="0.47244094488188981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75" sqref="C75"/>
    </sheetView>
  </sheetViews>
  <sheetFormatPr baseColWidth="10" defaultRowHeight="15" x14ac:dyDescent="0.25"/>
  <cols>
    <col min="1" max="1" width="3.7109375" customWidth="1"/>
    <col min="2" max="2" width="88.7109375" customWidth="1"/>
    <col min="3" max="3" width="14.85546875" bestFit="1" customWidth="1"/>
  </cols>
  <sheetData>
    <row r="1" spans="2:3" ht="18" x14ac:dyDescent="0.25">
      <c r="B1" s="1" t="s">
        <v>2</v>
      </c>
    </row>
    <row r="2" spans="2:3" ht="15.75" x14ac:dyDescent="0.25">
      <c r="B2" s="2" t="s">
        <v>55</v>
      </c>
    </row>
    <row r="3" spans="2:3" ht="15.75" x14ac:dyDescent="0.25">
      <c r="B3" s="2" t="s">
        <v>123</v>
      </c>
    </row>
    <row r="4" spans="2:3" x14ac:dyDescent="0.25">
      <c r="B4" s="3" t="s">
        <v>106</v>
      </c>
    </row>
    <row r="5" spans="2:3" x14ac:dyDescent="0.25">
      <c r="B5" s="7"/>
      <c r="C5" s="35"/>
    </row>
    <row r="6" spans="2:3" x14ac:dyDescent="0.25">
      <c r="B6" s="21" t="s">
        <v>56</v>
      </c>
      <c r="C6" s="30">
        <f>SUM(C7:C11)</f>
        <v>164585.4</v>
      </c>
    </row>
    <row r="7" spans="2:3" hidden="1" x14ac:dyDescent="0.25">
      <c r="B7" s="22" t="s">
        <v>57</v>
      </c>
      <c r="C7" s="17">
        <v>0</v>
      </c>
    </row>
    <row r="8" spans="2:3" hidden="1" x14ac:dyDescent="0.25">
      <c r="B8" s="22" t="s">
        <v>58</v>
      </c>
      <c r="C8" s="17">
        <v>0</v>
      </c>
    </row>
    <row r="9" spans="2:3" x14ac:dyDescent="0.25">
      <c r="B9" s="22" t="s">
        <v>59</v>
      </c>
      <c r="C9" s="17">
        <v>26408</v>
      </c>
    </row>
    <row r="10" spans="2:3" x14ac:dyDescent="0.25">
      <c r="B10" s="22" t="s">
        <v>60</v>
      </c>
      <c r="C10" s="17">
        <v>138177.4</v>
      </c>
    </row>
    <row r="11" spans="2:3" hidden="1" x14ac:dyDescent="0.25">
      <c r="B11" s="22" t="s">
        <v>61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62</v>
      </c>
      <c r="C13" s="30">
        <f>SUM(C14:C18)</f>
        <v>46163.799999999996</v>
      </c>
    </row>
    <row r="14" spans="2:3" x14ac:dyDescent="0.25">
      <c r="B14" s="22" t="s">
        <v>28</v>
      </c>
      <c r="C14" s="17">
        <v>29062.6</v>
      </c>
    </row>
    <row r="15" spans="2:3" hidden="1" x14ac:dyDescent="0.25">
      <c r="B15" s="22" t="s">
        <v>63</v>
      </c>
      <c r="C15" s="17">
        <v>0</v>
      </c>
    </row>
    <row r="16" spans="2:3" x14ac:dyDescent="0.25">
      <c r="B16" s="22" t="s">
        <v>31</v>
      </c>
      <c r="C16" s="17">
        <v>6020.2</v>
      </c>
    </row>
    <row r="17" spans="2:3" x14ac:dyDescent="0.25">
      <c r="B17" s="22" t="s">
        <v>30</v>
      </c>
      <c r="C17" s="17">
        <v>10948</v>
      </c>
    </row>
    <row r="18" spans="2:3" x14ac:dyDescent="0.25">
      <c r="B18" s="22" t="s">
        <v>64</v>
      </c>
      <c r="C18" s="17">
        <v>133</v>
      </c>
    </row>
    <row r="19" spans="2:3" x14ac:dyDescent="0.25">
      <c r="B19" s="7"/>
      <c r="C19" s="17"/>
    </row>
    <row r="20" spans="2:3" x14ac:dyDescent="0.25">
      <c r="B20" s="9" t="s">
        <v>65</v>
      </c>
      <c r="C20" s="16">
        <f>C6-C13</f>
        <v>118421.6</v>
      </c>
    </row>
    <row r="21" spans="2:3" x14ac:dyDescent="0.25">
      <c r="B21" s="7"/>
      <c r="C21" s="17"/>
    </row>
    <row r="22" spans="2:3" hidden="1" x14ac:dyDescent="0.25">
      <c r="B22" s="22" t="s">
        <v>66</v>
      </c>
      <c r="C22" s="17">
        <v>0</v>
      </c>
    </row>
    <row r="23" spans="2:3" x14ac:dyDescent="0.25">
      <c r="B23" s="22" t="s">
        <v>117</v>
      </c>
      <c r="C23" s="17">
        <v>-233.6</v>
      </c>
    </row>
    <row r="24" spans="2:3" x14ac:dyDescent="0.25">
      <c r="B24" s="22" t="s">
        <v>118</v>
      </c>
      <c r="C24" s="17">
        <v>-30318.6</v>
      </c>
    </row>
    <row r="25" spans="2:3" hidden="1" x14ac:dyDescent="0.25">
      <c r="B25" s="22" t="s">
        <v>67</v>
      </c>
      <c r="C25" s="17">
        <v>0</v>
      </c>
    </row>
    <row r="26" spans="2:3" hidden="1" x14ac:dyDescent="0.25">
      <c r="B26" s="22" t="s">
        <v>68</v>
      </c>
      <c r="C26" s="17">
        <v>0</v>
      </c>
    </row>
    <row r="27" spans="2:3" hidden="1" x14ac:dyDescent="0.25">
      <c r="B27" s="22" t="s">
        <v>69</v>
      </c>
      <c r="C27" s="17">
        <v>0</v>
      </c>
    </row>
    <row r="28" spans="2:3" x14ac:dyDescent="0.25">
      <c r="B28" s="8" t="s">
        <v>70</v>
      </c>
      <c r="C28" s="16">
        <f>C20+SUM(C22:C27)</f>
        <v>87869.400000000009</v>
      </c>
    </row>
    <row r="29" spans="2:3" x14ac:dyDescent="0.25">
      <c r="B29" s="7"/>
      <c r="C29" s="17"/>
    </row>
    <row r="30" spans="2:3" x14ac:dyDescent="0.25">
      <c r="B30" s="22" t="s">
        <v>71</v>
      </c>
      <c r="C30" s="17">
        <v>13547.1</v>
      </c>
    </row>
    <row r="31" spans="2:3" x14ac:dyDescent="0.25">
      <c r="B31" s="22" t="s">
        <v>72</v>
      </c>
      <c r="C31" s="17">
        <v>-10038.4</v>
      </c>
    </row>
    <row r="32" spans="2:3" x14ac:dyDescent="0.25">
      <c r="B32" s="23" t="s">
        <v>73</v>
      </c>
      <c r="C32" s="30">
        <f>SUM(C30:C31)</f>
        <v>3508.7000000000007</v>
      </c>
    </row>
    <row r="33" spans="2:3" x14ac:dyDescent="0.25">
      <c r="B33" s="7"/>
      <c r="C33" s="17"/>
    </row>
    <row r="34" spans="2:3" hidden="1" x14ac:dyDescent="0.25">
      <c r="B34" s="22" t="s">
        <v>74</v>
      </c>
      <c r="C34" s="17">
        <v>0</v>
      </c>
    </row>
    <row r="35" spans="2:3" x14ac:dyDescent="0.25">
      <c r="B35" s="22" t="s">
        <v>119</v>
      </c>
      <c r="C35" s="17">
        <v>578</v>
      </c>
    </row>
    <row r="36" spans="2:3" x14ac:dyDescent="0.25">
      <c r="B36" s="22" t="s">
        <v>120</v>
      </c>
      <c r="C36" s="17">
        <v>205.4</v>
      </c>
    </row>
    <row r="37" spans="2:3" x14ac:dyDescent="0.25">
      <c r="B37" s="22" t="s">
        <v>121</v>
      </c>
      <c r="C37" s="17">
        <v>8151.2</v>
      </c>
    </row>
    <row r="38" spans="2:3" x14ac:dyDescent="0.25">
      <c r="B38" s="8" t="s">
        <v>75</v>
      </c>
      <c r="C38" s="16">
        <f>C28+C32+SUM(C34:C37)</f>
        <v>100312.70000000001</v>
      </c>
    </row>
    <row r="39" spans="2:3" x14ac:dyDescent="0.25">
      <c r="B39" s="7"/>
      <c r="C39" s="17"/>
    </row>
    <row r="40" spans="2:3" x14ac:dyDescent="0.25">
      <c r="B40" s="21" t="s">
        <v>76</v>
      </c>
      <c r="C40" s="30">
        <f>SUM(C41:C44)</f>
        <v>68062.899999999994</v>
      </c>
    </row>
    <row r="41" spans="2:3" x14ac:dyDescent="0.25">
      <c r="B41" s="22" t="s">
        <v>77</v>
      </c>
      <c r="C41" s="17">
        <v>35166.699999999997</v>
      </c>
    </row>
    <row r="42" spans="2:3" x14ac:dyDescent="0.25">
      <c r="B42" s="22" t="s">
        <v>78</v>
      </c>
      <c r="C42" s="17">
        <v>20976.7</v>
      </c>
    </row>
    <row r="43" spans="2:3" x14ac:dyDescent="0.25">
      <c r="B43" s="22" t="s">
        <v>79</v>
      </c>
      <c r="C43" s="17">
        <v>11721.8</v>
      </c>
    </row>
    <row r="44" spans="2:3" x14ac:dyDescent="0.25">
      <c r="B44" s="22" t="s">
        <v>80</v>
      </c>
      <c r="C44" s="17">
        <v>197.7</v>
      </c>
    </row>
    <row r="45" spans="2:3" x14ac:dyDescent="0.25">
      <c r="B45" s="7"/>
      <c r="C45" s="17"/>
    </row>
    <row r="46" spans="2:3" x14ac:dyDescent="0.25">
      <c r="B46" s="9" t="s">
        <v>81</v>
      </c>
      <c r="C46" s="16">
        <f>C38-C40</f>
        <v>32249.800000000017</v>
      </c>
    </row>
    <row r="47" spans="2:3" x14ac:dyDescent="0.25">
      <c r="B47" s="24" t="s">
        <v>82</v>
      </c>
      <c r="C47" s="30">
        <v>-6112.5</v>
      </c>
    </row>
    <row r="48" spans="2:3" x14ac:dyDescent="0.25">
      <c r="B48" s="31" t="s">
        <v>83</v>
      </c>
      <c r="C48" s="32">
        <f>SUM(C46:C47)</f>
        <v>26137.300000000017</v>
      </c>
    </row>
    <row r="49" spans="2:3" x14ac:dyDescent="0.25">
      <c r="B49" s="7"/>
      <c r="C49" s="17"/>
    </row>
    <row r="50" spans="2:3" x14ac:dyDescent="0.25">
      <c r="B50" s="25" t="s">
        <v>84</v>
      </c>
      <c r="C50" s="16">
        <f>C51+C59</f>
        <v>0</v>
      </c>
    </row>
    <row r="51" spans="2:3" x14ac:dyDescent="0.25">
      <c r="B51" s="26" t="s">
        <v>85</v>
      </c>
      <c r="C51" s="30">
        <f>SUM(C52:C57)</f>
        <v>0</v>
      </c>
    </row>
    <row r="52" spans="2:3" hidden="1" x14ac:dyDescent="0.25">
      <c r="B52" s="27" t="s">
        <v>86</v>
      </c>
      <c r="C52" s="17">
        <v>0</v>
      </c>
    </row>
    <row r="53" spans="2:3" hidden="1" x14ac:dyDescent="0.25">
      <c r="B53" s="27" t="s">
        <v>87</v>
      </c>
      <c r="C53" s="17">
        <v>0</v>
      </c>
    </row>
    <row r="54" spans="2:3" hidden="1" x14ac:dyDescent="0.25">
      <c r="B54" s="27" t="s">
        <v>88</v>
      </c>
      <c r="C54" s="17">
        <v>0</v>
      </c>
    </row>
    <row r="55" spans="2:3" hidden="1" x14ac:dyDescent="0.25">
      <c r="B55" s="27" t="s">
        <v>89</v>
      </c>
      <c r="C55" s="17">
        <v>0</v>
      </c>
    </row>
    <row r="56" spans="2:3" hidden="1" x14ac:dyDescent="0.25">
      <c r="B56" s="27" t="s">
        <v>90</v>
      </c>
      <c r="C56" s="17">
        <v>0</v>
      </c>
    </row>
    <row r="57" spans="2:3" hidden="1" x14ac:dyDescent="0.25">
      <c r="B57" s="27" t="s">
        <v>91</v>
      </c>
      <c r="C57" s="17">
        <v>0</v>
      </c>
    </row>
    <row r="58" spans="2:3" x14ac:dyDescent="0.25">
      <c r="B58" s="7"/>
      <c r="C58" s="17"/>
    </row>
    <row r="59" spans="2:3" x14ac:dyDescent="0.25">
      <c r="B59" s="26" t="s">
        <v>92</v>
      </c>
      <c r="C59" s="30">
        <f>SUM(C60:C68)</f>
        <v>0</v>
      </c>
    </row>
    <row r="60" spans="2:3" hidden="1" x14ac:dyDescent="0.25">
      <c r="B60" s="27" t="s">
        <v>93</v>
      </c>
      <c r="C60" s="17">
        <v>0</v>
      </c>
    </row>
    <row r="61" spans="2:3" hidden="1" x14ac:dyDescent="0.25">
      <c r="B61" s="27" t="s">
        <v>94</v>
      </c>
      <c r="C61" s="17">
        <v>0</v>
      </c>
    </row>
    <row r="62" spans="2:3" hidden="1" x14ac:dyDescent="0.25">
      <c r="B62" s="27" t="s">
        <v>95</v>
      </c>
      <c r="C62" s="17">
        <v>0</v>
      </c>
    </row>
    <row r="63" spans="2:3" hidden="1" x14ac:dyDescent="0.25">
      <c r="B63" s="27" t="s">
        <v>88</v>
      </c>
      <c r="C63" s="17">
        <v>0</v>
      </c>
    </row>
    <row r="64" spans="2:3" hidden="1" x14ac:dyDescent="0.25">
      <c r="B64" s="27" t="s">
        <v>96</v>
      </c>
      <c r="C64" s="17">
        <v>0</v>
      </c>
    </row>
    <row r="65" spans="2:3" hidden="1" x14ac:dyDescent="0.25">
      <c r="B65" s="27" t="s">
        <v>89</v>
      </c>
      <c r="C65" s="17">
        <v>0</v>
      </c>
    </row>
    <row r="66" spans="2:3" hidden="1" x14ac:dyDescent="0.25">
      <c r="B66" s="27" t="s">
        <v>97</v>
      </c>
      <c r="C66" s="17">
        <v>0</v>
      </c>
    </row>
    <row r="67" spans="2:3" hidden="1" x14ac:dyDescent="0.25">
      <c r="B67" s="27" t="s">
        <v>98</v>
      </c>
      <c r="C67" s="17">
        <v>0</v>
      </c>
    </row>
    <row r="68" spans="2:3" hidden="1" x14ac:dyDescent="0.25">
      <c r="B68" s="27" t="s">
        <v>99</v>
      </c>
      <c r="C68" s="17">
        <v>0</v>
      </c>
    </row>
    <row r="69" spans="2:3" x14ac:dyDescent="0.25">
      <c r="B69" s="7"/>
      <c r="C69" s="17"/>
    </row>
    <row r="70" spans="2:3" x14ac:dyDescent="0.25">
      <c r="B70" s="31" t="s">
        <v>100</v>
      </c>
      <c r="C70" s="32">
        <f>C48+C50</f>
        <v>26137.300000000017</v>
      </c>
    </row>
    <row r="71" spans="2:3" x14ac:dyDescent="0.25">
      <c r="B71" s="7"/>
      <c r="C71" s="4"/>
    </row>
    <row r="72" spans="2:3" ht="29.25" x14ac:dyDescent="0.25">
      <c r="B72" s="28" t="s">
        <v>101</v>
      </c>
      <c r="C72" s="4"/>
    </row>
    <row r="73" spans="2:3" x14ac:dyDescent="0.25">
      <c r="B73" s="29" t="s">
        <v>102</v>
      </c>
      <c r="C73" s="4">
        <v>0.13</v>
      </c>
    </row>
    <row r="74" spans="2:3" x14ac:dyDescent="0.25">
      <c r="B74" s="29" t="s">
        <v>103</v>
      </c>
      <c r="C74" s="4">
        <v>0.13</v>
      </c>
    </row>
    <row r="75" spans="2:3" x14ac:dyDescent="0.25">
      <c r="B75" s="7"/>
      <c r="C75" s="4"/>
    </row>
    <row r="76" spans="2:3" ht="29.25" x14ac:dyDescent="0.25">
      <c r="B76" s="28" t="s">
        <v>104</v>
      </c>
      <c r="C76" s="4"/>
    </row>
    <row r="77" spans="2:3" x14ac:dyDescent="0.25">
      <c r="B77" s="29" t="s">
        <v>102</v>
      </c>
      <c r="C77" s="4">
        <v>0</v>
      </c>
    </row>
    <row r="78" spans="2:3" x14ac:dyDescent="0.25">
      <c r="B78" s="29" t="s">
        <v>103</v>
      </c>
      <c r="C78" s="4">
        <v>0</v>
      </c>
    </row>
    <row r="79" spans="2:3" x14ac:dyDescent="0.25">
      <c r="B79" s="36" t="s">
        <v>107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7" t="s">
        <v>112</v>
      </c>
      <c r="C85" s="47"/>
    </row>
    <row r="86" spans="2:3" ht="17.25" x14ac:dyDescent="0.3">
      <c r="B86" s="47" t="s">
        <v>113</v>
      </c>
      <c r="C86" s="47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8" t="s">
        <v>111</v>
      </c>
      <c r="C93" s="48"/>
    </row>
    <row r="94" spans="2:3" ht="17.25" x14ac:dyDescent="0.3">
      <c r="B94" s="48" t="s">
        <v>108</v>
      </c>
      <c r="C94" s="48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2024-07-12T20:16:12Z</cp:lastPrinted>
  <dcterms:created xsi:type="dcterms:W3CDTF">2024-01-31T20:23:18Z</dcterms:created>
  <dcterms:modified xsi:type="dcterms:W3CDTF">2024-07-12T20:16:17Z</dcterms:modified>
</cp:coreProperties>
</file>