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4\6. Junio 2024\"/>
    </mc:Choice>
  </mc:AlternateContent>
  <xr:revisionPtr revIDLastSave="0" documentId="13_ncr:1_{BBDF2958-3E67-4C0C-AC89-8F0441536DD4}" xr6:coauthVersionLast="47" xr6:coauthVersionMax="47" xr10:uidLastSave="{00000000-0000-0000-0000-000000000000}"/>
  <bookViews>
    <workbookView xWindow="0" yWindow="0" windowWidth="9600" windowHeight="1140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E97" i="3"/>
  <c r="E94" i="3"/>
  <c r="E93" i="3"/>
  <c r="E88" i="3"/>
  <c r="E81" i="3"/>
  <c r="E79" i="3"/>
  <c r="E78" i="3"/>
  <c r="E74" i="3"/>
  <c r="E73" i="3"/>
  <c r="E52" i="3"/>
  <c r="E50" i="3"/>
  <c r="E48" i="3"/>
  <c r="E46" i="3"/>
  <c r="E45" i="3"/>
  <c r="E41" i="3"/>
  <c r="E38" i="3"/>
  <c r="E37" i="3"/>
  <c r="E35" i="3"/>
  <c r="E27" i="3"/>
  <c r="E26" i="3"/>
  <c r="E25" i="3"/>
  <c r="E24" i="3"/>
  <c r="E20" i="3"/>
  <c r="E19" i="3"/>
  <c r="E18" i="3"/>
  <c r="E13" i="3"/>
  <c r="E82" i="3" l="1"/>
  <c r="E21" i="3"/>
  <c r="E98" i="3"/>
  <c r="E42" i="3" l="1"/>
  <c r="E54" i="3" l="1"/>
  <c r="E28" i="3" l="1"/>
  <c r="E75" i="3"/>
  <c r="E85" i="3" s="1"/>
  <c r="E90" i="3" s="1"/>
  <c r="E99" i="3" s="1"/>
  <c r="C66" i="3"/>
  <c r="E30" i="3" l="1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<sst xmlns="http://schemas.openxmlformats.org/spreadsheetml/2006/main" count="75" uniqueCount="72">
  <si>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</si>
  <si>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</si>
  <si>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</si>
  <si>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</si>
  <si>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</si>
  <si>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</si>
  <si>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</si>
  <si>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</si>
  <si>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</si>
  <si>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</si>
  <si>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</si>
  <si>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</si>
  <si>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</si>
  <si>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</si>
  <si>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</si>
  <si>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</si>
  <si>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</si>
  <si>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</si>
  <si>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</si>
  <si>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</si>
  <si>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</si>
  <si>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</si>
  <si>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</si>
  <si>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</si>
  <si>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</si>
  <si>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</si>
  <si>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</si>
  <si>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</si>
  <si>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</si>
  <si>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</si>
  <si>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</si>
  <si>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</si>
  <si>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</si>
  <si>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</si>
  <si>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</si>
  <si>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</si>
  <si>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</si>
  <si>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</si>
  <si>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</si>
  <si>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</si>
  <si>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</si>
  <si>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</si>
  <si>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</si>
  <si>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</si>
  <si>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</si>
  <si>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</si>
  <si>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</si>
  <si>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</si>
  <si>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</si>
  <si>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</si>
  <si>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</si>
  <si>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</si>
  <si>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</si>
  <si>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</si>
  <si>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</si>
  <si>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</si>
  <si>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</si>
  <si>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</si>
  <si>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</si>
  <si>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</si>
  <si>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</si>
  <si>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</si>
  <si>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</si>
  <si>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</si>
  <si>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</si>
  <si>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</si>
  <si>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</si>
  <si>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</si>
  <si>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</si>
  <si>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</si>
  <si>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</si>
  <si>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30 de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</si>
</sst>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topLeftCell="A40" zoomScale="70" zoomScaleNormal="70" workbookViewId="0">
      <selection activeCell="E18" sqref="E18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2024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(150+166110.29)/1000</f>
        <v>166.26029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715312.44/1000</f>
        <v>715.31243999999992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197667.45/1000</f>
        <v>197.66745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13226.55/1000</f>
        <v>13.22655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19485.36/1000</f>
        <v>19.48536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35901.88/1000</f>
        <v>35.901879999999998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1152.8539699999997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28451.46/1000</f>
        <v>28.451460000000001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27718.59/1000</f>
        <v>27.718589999999999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451212.53/1000</f>
        <v>451.21253000000002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71470.3/1000</f>
        <v>71.470300000000009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578.85288000000003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1731.7068499999996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102940.25/1000</f>
        <v>102.94025000000001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49477.09/1000</f>
        <v>49.477089999999997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152.41734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77169.91/1000</f>
        <v>77.169910000000002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77.169910000000002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300404.14/1000</f>
        <v>300.40414000000004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91408.66/1000</f>
        <v>91.408659999999998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1502.1196000000002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1731.7068500000003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30 de junio 2024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2024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91780.31/1000</f>
        <v>91.78031</v>
      </c>
    </row>
    <row r="74" spans="3:5">
      <c r="C74" s="27" t="s">
        <v>43</v>
      </c>
      <c r="D74" s="27"/>
      <c r="E74" s="22">
        <f>60646.68/1000</f>
        <v>60.646680000000003</v>
      </c>
    </row>
    <row r="75" spans="3:5">
      <c r="C75" s="27"/>
      <c r="D75" s="27"/>
      <c r="E75" s="29">
        <f>SUM(E73:E74)</f>
        <v>152.42698999999999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50454.15/1000</f>
        <v>50.454149999999998</v>
      </c>
    </row>
    <row r="79" spans="3:5">
      <c r="C79" s="27" t="s">
        <v>47</v>
      </c>
      <c r="D79" s="27"/>
      <c r="E79" s="54">
        <f>79575.5/1000</f>
        <v>79.575500000000005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9092.45/1000</f>
        <v>9.0924500000000013</v>
      </c>
    </row>
    <row r="82" spans="3:5">
      <c r="C82" s="27"/>
      <c r="D82" s="27"/>
      <c r="E82" s="38">
        <f>SUM(E78:E81)</f>
        <v>139.12210000000002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13.304889999999972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7894.6/1000</f>
        <v>7.8946000000000005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21.199489999999972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90.43/1000</f>
        <v>9.043000000000001E-2</v>
      </c>
    </row>
    <row r="94" spans="3:5">
      <c r="C94" s="27" t="s">
        <v>57</v>
      </c>
      <c r="D94" s="27"/>
      <c r="E94" s="8">
        <f>2.74/1000</f>
        <v>2.7400000000000002E-3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6428.54/1000</f>
        <v>6.4285399999999999</v>
      </c>
    </row>
    <row r="98" spans="3:6">
      <c r="C98" s="27"/>
      <c r="D98" s="27"/>
      <c r="E98" s="32">
        <f>+E93+E94+E97</f>
        <v>6.5217099999999997</v>
      </c>
      <c r="F98" s="44"/>
    </row>
    <row r="99" spans="3:6" ht="13">
      <c r="C99" s="30" t="s">
        <v>58</v>
      </c>
      <c r="D99" s="27"/>
      <c r="E99" s="39">
        <f>+E90-E98+E96</f>
        <v>14.677779999999974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2024-07-05T17:47:53Z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