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IFBAC\"/>
    </mc:Choice>
  </mc:AlternateContent>
  <xr:revisionPtr revIDLastSave="0" documentId="13_ncr:1_{9916D3D3-1810-4A88-96F6-1CEE14D71178}" xr6:coauthVersionLast="47" xr6:coauthVersionMax="47" xr10:uidLastSave="{00000000-0000-0000-0000-000000000000}"/>
  <bookViews>
    <workbookView xWindow="-108" yWindow="-108" windowWidth="23256" windowHeight="12576" activeTab="1" xr2:uid="{47198F91-0EC8-4F87-A9B2-0D4F8ED5C546}"/>
  </bookViews>
  <sheets>
    <sheet name="BALANCE" sheetId="1" r:id="rId1"/>
    <sheet name="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localSheetId="1" hidden="1">#REF!</definedName>
    <definedName name="__1__123Graph_AC86W_2" hidden="1">#REF!</definedName>
    <definedName name="__10__123Graph_LBL_BC86W_2" localSheetId="1" hidden="1">#REF!</definedName>
    <definedName name="__10__123Graph_LBL_BC86W_2" hidden="1">#REF!</definedName>
    <definedName name="__11__123Graph_LBL_BC86W30" localSheetId="1" hidden="1">#REF!</definedName>
    <definedName name="__11__123Graph_LBL_BC86W30" hidden="1">#REF!</definedName>
    <definedName name="__12__123Graph_LBL_BC86W90" localSheetId="1" hidden="1">#REF!</definedName>
    <definedName name="__12__123Graph_LBL_BC86W90" hidden="1">#REF!</definedName>
    <definedName name="__123Graph_AC86W2CE" localSheetId="1" hidden="1">#REF!</definedName>
    <definedName name="__123Graph_AC86W2CE" hidden="1">#REF!</definedName>
    <definedName name="__123Graph_AC86W2ROLL" localSheetId="1" hidden="1">#REF!</definedName>
    <definedName name="__123Graph_AC86W2ROLL" hidden="1">#REF!</definedName>
    <definedName name="__123Graph_AC86W3CE" localSheetId="1" hidden="1">#REF!</definedName>
    <definedName name="__123Graph_AC86W3CE" hidden="1">#REF!</definedName>
    <definedName name="__123Graph_AC86W3ROLL" localSheetId="1" hidden="1">#REF!</definedName>
    <definedName name="__123Graph_AC86W3ROLL" hidden="1">#REF!</definedName>
    <definedName name="__123Graph_B" localSheetId="1" hidden="1">#REF!</definedName>
    <definedName name="__123Graph_B" hidden="1">#REF!</definedName>
    <definedName name="__123Graph_BC86W2CE" localSheetId="1" hidden="1">#REF!</definedName>
    <definedName name="__123Graph_BC86W2CE" hidden="1">#REF!</definedName>
    <definedName name="__123Graph_BC86W2ROLL" localSheetId="1" hidden="1">#REF!</definedName>
    <definedName name="__123Graph_BC86W2ROLL" hidden="1">#REF!</definedName>
    <definedName name="__123Graph_BC86W3CE" localSheetId="1" hidden="1">#REF!</definedName>
    <definedName name="__123Graph_BC86W3CE" hidden="1">#REF!</definedName>
    <definedName name="__123Graph_BC86W3ROLL" localSheetId="1" hidden="1">#REF!</definedName>
    <definedName name="__123Graph_BC86W3ROLL" hidden="1">#REF!</definedName>
    <definedName name="__123Graph_LBL_A" localSheetId="1" hidden="1">#REF!</definedName>
    <definedName name="__123Graph_LBL_A" hidden="1">#REF!</definedName>
    <definedName name="__123Graph_LBL_AC86W2CE" localSheetId="1" hidden="1">#REF!</definedName>
    <definedName name="__123Graph_LBL_AC86W2CE" hidden="1">#REF!</definedName>
    <definedName name="__123Graph_LBL_AC86W2ROLL" localSheetId="1" hidden="1">#REF!</definedName>
    <definedName name="__123Graph_LBL_AC86W2ROLL" hidden="1">#REF!</definedName>
    <definedName name="__123Graph_LBL_AC86W3CE" localSheetId="1" hidden="1">#REF!</definedName>
    <definedName name="__123Graph_LBL_AC86W3CE" hidden="1">#REF!</definedName>
    <definedName name="__123Graph_LBL_AC86W3ROLL" localSheetId="1" hidden="1">#REF!</definedName>
    <definedName name="__123Graph_LBL_AC86W3ROLL" hidden="1">#REF!</definedName>
    <definedName name="__123Graph_LBL_B" localSheetId="1" hidden="1">#REF!</definedName>
    <definedName name="__123Graph_LBL_B" hidden="1">#REF!</definedName>
    <definedName name="__123Graph_LBL_BC86W2CE" localSheetId="1" hidden="1">#REF!</definedName>
    <definedName name="__123Graph_LBL_BC86W2CE" hidden="1">#REF!</definedName>
    <definedName name="__123Graph_LBL_BC86W2ROLL" localSheetId="1" hidden="1">#REF!</definedName>
    <definedName name="__123Graph_LBL_BC86W2ROLL" hidden="1">#REF!</definedName>
    <definedName name="__123Graph_LBL_BC86W3CE" localSheetId="1" hidden="1">#REF!</definedName>
    <definedName name="__123Graph_LBL_BC86W3CE" hidden="1">#REF!</definedName>
    <definedName name="__123Graph_LBL_BC86W3ROLL" localSheetId="1" hidden="1">#REF!</definedName>
    <definedName name="__123Graph_LBL_BC86W3ROLL" hidden="1">#REF!</definedName>
    <definedName name="__123Graph_X" localSheetId="1" hidden="1">#REF!</definedName>
    <definedName name="__123Graph_X" hidden="1">#REF!</definedName>
    <definedName name="__123Graph_XC86W2CE" localSheetId="1" hidden="1">#REF!</definedName>
    <definedName name="__123Graph_XC86W2CE" hidden="1">#REF!</definedName>
    <definedName name="__123Graph_XC86W2ROLL" localSheetId="1" hidden="1">#REF!</definedName>
    <definedName name="__123Graph_XC86W2ROLL" hidden="1">#REF!</definedName>
    <definedName name="__123Graph_XC86W3CE" localSheetId="1" hidden="1">#REF!</definedName>
    <definedName name="__123Graph_XC86W3CE" hidden="1">#REF!</definedName>
    <definedName name="__123Graph_XC86W3ROLL" localSheetId="1" hidden="1">#REF!</definedName>
    <definedName name="__123Graph_XC86W3ROLL" hidden="1">#REF!</definedName>
    <definedName name="__13__123Graph_XC86W30" localSheetId="1" hidden="1">#REF!</definedName>
    <definedName name="__13__123Graph_XC86W30" hidden="1">#REF!</definedName>
    <definedName name="__14__123Graph_XC86W90" localSheetId="1" hidden="1">#REF!</definedName>
    <definedName name="__14__123Graph_XC86W90" hidden="1">#REF!</definedName>
    <definedName name="__2__123Graph_AC86W30" localSheetId="1" hidden="1">#REF!</definedName>
    <definedName name="__2__123Graph_AC86W30" hidden="1">#REF!</definedName>
    <definedName name="__3__123Graph_AC86W90" localSheetId="1" hidden="1">#REF!</definedName>
    <definedName name="__3__123Graph_AC86W90" hidden="1">#REF!</definedName>
    <definedName name="__4__123Graph_BC86W_2" localSheetId="1" hidden="1">#REF!</definedName>
    <definedName name="__4__123Graph_BC86W_2" hidden="1">#REF!</definedName>
    <definedName name="__5__123Graph_BC86W30" localSheetId="1" hidden="1">#REF!</definedName>
    <definedName name="__5__123Graph_BC86W30" hidden="1">#REF!</definedName>
    <definedName name="__6__123Graph_BC86W90" localSheetId="1" hidden="1">#REF!</definedName>
    <definedName name="__6__123Graph_BC86W90" hidden="1">#REF!</definedName>
    <definedName name="__7__123Graph_LBL_AC86W_2" localSheetId="1" hidden="1">#REF!</definedName>
    <definedName name="__7__123Graph_LBL_AC86W_2" hidden="1">#REF!</definedName>
    <definedName name="__8__123Graph_LBL_AC86W30" localSheetId="1" hidden="1">#REF!</definedName>
    <definedName name="__8__123Graph_LBL_AC86W30" hidden="1">#REF!</definedName>
    <definedName name="__9__123Graph_LBL_AC86W90" localSheetId="1" hidden="1">#REF!</definedName>
    <definedName name="__9__123Graph_LBL_AC86W90" hidden="1">#REF!</definedName>
    <definedName name="__GL077803">#REF!</definedName>
    <definedName name="__GL077804">#REF!</definedName>
    <definedName name="_1__123Graph_AC86W_2" localSheetId="1" hidden="1">#REF!</definedName>
    <definedName name="_1__123Graph_AC86W_2" hidden="1">#REF!</definedName>
    <definedName name="_10__123Graph_LBL_BC86W_2" localSheetId="1" hidden="1">#REF!</definedName>
    <definedName name="_10__123Graph_LBL_BC86W_2" hidden="1">#REF!</definedName>
    <definedName name="_11__123Graph_LBL_BC86W30" localSheetId="1" hidden="1">#REF!</definedName>
    <definedName name="_11__123Graph_LBL_BC86W30" hidden="1">#REF!</definedName>
    <definedName name="_12__123Graph_LBL_BC86W90" localSheetId="1" hidden="1">#REF!</definedName>
    <definedName name="_12__123Graph_LBL_BC86W90" hidden="1">#REF!</definedName>
    <definedName name="_13__123Graph_XC86W30" localSheetId="1" hidden="1">#REF!</definedName>
    <definedName name="_13__123Graph_XC86W30" hidden="1">#REF!</definedName>
    <definedName name="_14__123Graph_XC86W90" localSheetId="1" hidden="1">#REF!</definedName>
    <definedName name="_14__123Graph_XC86W90" hidden="1">#REF!</definedName>
    <definedName name="_2__123Graph_AC86W30" localSheetId="1" hidden="1">#REF!</definedName>
    <definedName name="_2__123Graph_AC86W30" hidden="1">#REF!</definedName>
    <definedName name="_3__123Graph_AC86W90" localSheetId="1" hidden="1">#REF!</definedName>
    <definedName name="_3__123Graph_AC86W90" hidden="1">#REF!</definedName>
    <definedName name="_4__123Graph_BC86W_2" localSheetId="1" hidden="1">#REF!</definedName>
    <definedName name="_4__123Graph_BC86W_2" hidden="1">#REF!</definedName>
    <definedName name="_5__123Graph_BC86W30" localSheetId="1" hidden="1">#REF!</definedName>
    <definedName name="_5__123Graph_BC86W30" hidden="1">#REF!</definedName>
    <definedName name="_6__123Graph_BC86W90" localSheetId="1" hidden="1">#REF!</definedName>
    <definedName name="_6__123Graph_BC86W90" hidden="1">#REF!</definedName>
    <definedName name="_7__123Graph_LBL_AC86W_2" localSheetId="1" hidden="1">#REF!</definedName>
    <definedName name="_7__123Graph_LBL_AC86W_2" hidden="1">#REF!</definedName>
    <definedName name="_8__123Graph_LBL_AC86W30" localSheetId="1" hidden="1">#REF!</definedName>
    <definedName name="_8__123Graph_LBL_AC86W30" hidden="1">#REF!</definedName>
    <definedName name="_9__123Graph_LBL_AC86W90" localSheetId="1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localSheetId="1" hidden="1">{"'para SB'!$A$1420:$F$1479"}</definedName>
    <definedName name="Anexo" hidden="1">{"'para SB'!$A$1420:$F$1479"}</definedName>
    <definedName name="Año_Rep">#REF!</definedName>
    <definedName name="_xlnm.Print_Area" localSheetId="0">BALANCE!$B$2:$D$76</definedName>
    <definedName name="_xlnm.Print_Area" localSheetId="1">ER!$B$2:$D$73</definedName>
    <definedName name="AS2DocOpenMode" hidden="1">"AS2DocumentEdit"</definedName>
    <definedName name="borrar">#REF!</definedName>
    <definedName name="borrar1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localSheetId="1" hidden="1">{"'para SB'!$A$1420:$F$1479"}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ssuer_Name">DESREF(#REF!,0,0,CONTARA(#REF!))</definedName>
    <definedName name="IssuerNameME">OFFSET(#REF!,0,0,COUNTA(#REF!)-1)</definedName>
    <definedName name="provisiones_enero" localSheetId="1" hidden="1">{"'para SB'!$A$1420:$F$1479"}</definedName>
    <definedName name="provisiones_enero" hidden="1">{"'para SB'!$A$1420:$F$1479"}</definedName>
    <definedName name="red" localSheetId="1" hidden="1">{"'Sheet1'!$A$1:$F$179"}</definedName>
    <definedName name="red" hidden="1">{"'Sheet1'!$A$1:$F$179"}</definedName>
    <definedName name="ro" localSheetId="1" hidden="1">{"'Sheet1'!$A$1:$F$179"}</definedName>
    <definedName name="ro" hidden="1">{"'Sheet1'!$A$1:$F$179"}</definedName>
    <definedName name="rod" localSheetId="1" hidden="1">{"'Sheet1'!$A$1:$F$179"}</definedName>
    <definedName name="rod" hidden="1">{"'Sheet1'!$A$1:$F$179"}</definedName>
    <definedName name="rodirgo" localSheetId="1" hidden="1">{"'Sheet1'!$A$1:$F$179"}</definedName>
    <definedName name="rodirgo" hidden="1">{"'Sheet1'!$A$1:$F$179"}</definedName>
    <definedName name="SaldoContable">SUMIF(#REF!,#REF!,#REF!)</definedName>
    <definedName name="sdaf" localSheetId="1" hidden="1">{"'para SB'!$A$1420:$F$1479"}</definedName>
    <definedName name="sdaf" hidden="1">{"'para SB'!$A$1420:$F$1479"}</definedName>
    <definedName name="sosi" localSheetId="1" hidden="1">{"'para SB'!$A$1420:$F$1479"}</definedName>
    <definedName name="sosi" hidden="1">{"'para SB'!$A$1420:$F$1479"}</definedName>
    <definedName name="soso" localSheetId="1" hidden="1">{"'para SB'!$A$1420:$F$1479"}</definedName>
    <definedName name="soso" hidden="1">{"'para SB'!$A$1420:$F$1479"}</definedName>
    <definedName name="Untitled">#REF!</definedName>
    <definedName name="upstDataMap">#REF!</definedName>
    <definedName name="ws" localSheetId="1" hidden="1">{"'Sheet1'!$A$1:$F$179"}</definedName>
    <definedName name="ws" hidden="1">{"'Sheet1'!$A$1:$F$179"}</definedName>
    <definedName name="xxx" localSheetId="1" hidden="1">{"'para SB'!$A$1420:$F$1479"}</definedName>
    <definedName name="xxx" hidden="1">{"'para SB'!$A$1420:$F$1479"}</definedName>
    <definedName name="xxxx" localSheetId="1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D43" i="2"/>
  <c r="D36" i="2"/>
  <c r="D18" i="2"/>
  <c r="D12" i="2"/>
  <c r="D57" i="1"/>
  <c r="D52" i="1"/>
  <c r="D49" i="1"/>
  <c r="D42" i="1"/>
  <c r="D18" i="1"/>
  <c r="D14" i="1"/>
  <c r="D24" i="2" l="1"/>
  <c r="D31" i="2" s="1"/>
  <c r="D61" i="1"/>
  <c r="D30" i="1"/>
  <c r="D63" i="1"/>
  <c r="D49" i="2" l="1"/>
  <c r="D53" i="2" s="1"/>
  <c r="D59" i="2" s="1"/>
</calcChain>
</file>

<file path=xl/sharedStrings.xml><?xml version="1.0" encoding="utf-8"?>
<sst xmlns="http://schemas.openxmlformats.org/spreadsheetml/2006/main" count="94" uniqueCount="88">
  <si>
    <t>INVERSIONES FINANCIERAS BANCO DE AMÉRICA CENTRAL, S.A. Y SUBSIDIARIAS</t>
  </si>
  <si>
    <t>(Compañía Controladora de Finalidad Exclusiva)</t>
  </si>
  <si>
    <t>(San Salvador, República de El Salvador)</t>
  </si>
  <si>
    <t>Saldos al 31 de Mayo de 2024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</si>
  <si>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</si>
  <si>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</si>
  <si>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</si>
  <si>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</si>
  <si>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</si>
  <si>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</si>
  <si>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</si>
  <si>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</si>
  <si>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</si>
  <si>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</si>
  <si>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</si>
  <si>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</si>
  <si>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</si>
  <si>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</si>
  <si>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</si>
  <si>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</si>
  <si>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</si>
  <si>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</si>
  <si>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Operaciones con pacto de retrocompra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</si>
  <si>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</si>
  <si>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</si>
  <si>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</si>
  <si>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</si>
  <si>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</si>
  <si>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</si>
  <si>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</si>
  <si>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Interes minoritario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</si>
  <si>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</si>
  <si>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</si>
  <si>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</si>
  <si>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</si>
  <si>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</si>
  <si>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</si>
  <si>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</si>
  <si>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</si>
  <si>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</si>
  <si>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</si>
  <si>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</si>
  <si>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</si>
  <si>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Véanse notas que acompañan a los estados financieros consolidados.</t>
  </si>
  <si>
    <t>INVERSIONES FINANCIERAS BANCO DE AMERICA CENTRAL, S.A. Y SUBSIDIARIAS</t>
  </si>
  <si>
    <t>Estado de Resultados Integral Consolidado</t>
  </si>
  <si>
    <t>(Expresado en dólares de los Estados Unidos de América)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</si>
  <si>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</si>
  <si>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</si>
  <si>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</si>
  <si>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</si>
  <si>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</si>
  <si>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</si>
  <si>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</si>
  <si>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</si>
  <si>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</si>
  <si>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</si>
  <si>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</si>
  <si>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</si>
  <si>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</si>
  <si>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</si>
  <si>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</si>
  <si>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</si>
  <si>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</si>
  <si>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</si>
  <si>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</si>
  <si>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</si>
  <si>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</si>
  <si>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</si>
  <si>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</si>
  <si>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</si>
  <si>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</si>
  <si>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</si>
  <si>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</si>
  <si>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</si>
  <si>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</si>
  <si>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</si>
  <si>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</si>
  <si>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</si>
  <si>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Rodolfo Tabash Espinach</t>
  </si>
  <si>
    <t>Raúl Luis Fernando González Paz</t>
  </si>
  <si>
    <t>Director Vicepresidente</t>
  </si>
  <si>
    <t>Jose Roberto Ramirez Velasco</t>
  </si>
  <si>
    <t>Contador</t>
  </si>
  <si>
    <t xml:space="preserve">     Director Presidente</t>
  </si>
  <si>
    <t>(Expresado en de dólares de los Estados Unidos de América)</t>
  </si>
  <si>
    <t>Por el periodo del 1 de enero al 31 de Mayo de 2024</t>
  </si>
  <si>
    <t>Estado de situacion financiera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</si>
</sst>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"/>
    <numFmt numFmtId="169" formatCode="#,##0.0_);[Red]\(#,##0.0\)"/>
  </numFmts>
  <fonts count="1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name val="Geneva"/>
    </font>
    <font>
      <b/>
      <u/>
      <sz val="10"/>
      <name val="Bookman Old Style"/>
      <family val="1"/>
    </font>
    <font>
      <i/>
      <sz val="10"/>
      <name val="Bookman Old Style"/>
      <family val="1"/>
    </font>
    <font>
      <u/>
      <sz val="10"/>
      <name val="Bookman Old Style"/>
      <family val="1"/>
    </font>
    <font>
      <b/>
      <i/>
      <sz val="10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37" fontId="3" fillId="2" borderId="0" xfId="1" quotePrefix="1" applyNumberFormat="1" applyFont="1" applyFill="1" applyAlignment="1">
      <alignment horizontal="left" vertical="center"/>
    </xf>
    <xf numFmtId="164" fontId="3" fillId="2" borderId="0" xfId="1" quotePrefix="1" applyNumberFormat="1" applyFont="1" applyFill="1" applyAlignment="1">
      <alignment horizontal="left" vertical="center"/>
    </xf>
    <xf numFmtId="37" fontId="2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37" fontId="3" fillId="2" borderId="0" xfId="1" applyNumberFormat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left" vertical="center"/>
    </xf>
    <xf numFmtId="0" fontId="3" fillId="2" borderId="1" xfId="2" applyFont="1" applyFill="1" applyBorder="1" applyAlignment="1">
      <alignment vertical="center"/>
    </xf>
    <xf numFmtId="164" fontId="3" fillId="2" borderId="1" xfId="2" applyNumberFormat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0" fontId="5" fillId="2" borderId="0" xfId="1" quotePrefix="1" applyFont="1" applyFill="1" applyAlignment="1">
      <alignment horizontal="center" vertical="center"/>
    </xf>
    <xf numFmtId="1" fontId="5" fillId="2" borderId="0" xfId="1" quotePrefix="1" applyNumberFormat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164" fontId="3" fillId="2" borderId="0" xfId="3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167" fontId="3" fillId="2" borderId="0" xfId="4" applyNumberFormat="1" applyFont="1" applyFill="1" applyBorder="1" applyAlignment="1">
      <alignment horizontal="left" vertical="center"/>
    </xf>
    <xf numFmtId="164" fontId="3" fillId="2" borderId="0" xfId="1" applyNumberFormat="1" applyFont="1" applyFill="1" applyAlignment="1">
      <alignment vertical="center"/>
    </xf>
    <xf numFmtId="167" fontId="2" fillId="2" borderId="0" xfId="4" applyNumberFormat="1" applyFont="1" applyFill="1" applyBorder="1" applyAlignment="1">
      <alignment horizontal="left" vertical="center"/>
    </xf>
    <xf numFmtId="164" fontId="2" fillId="2" borderId="2" xfId="3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 indent="1"/>
    </xf>
    <xf numFmtId="164" fontId="3" fillId="2" borderId="2" xfId="3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 indent="1"/>
    </xf>
    <xf numFmtId="164" fontId="3" fillId="2" borderId="3" xfId="3" applyNumberFormat="1" applyFont="1" applyFill="1" applyBorder="1" applyAlignment="1">
      <alignment horizontal="right" vertical="center"/>
    </xf>
    <xf numFmtId="43" fontId="3" fillId="2" borderId="0" xfId="1" applyNumberFormat="1" applyFont="1" applyFill="1" applyAlignment="1">
      <alignment vertical="center"/>
    </xf>
    <xf numFmtId="167" fontId="3" fillId="2" borderId="0" xfId="4" applyNumberFormat="1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centerContinuous" vertical="center"/>
    </xf>
    <xf numFmtId="164" fontId="2" fillId="2" borderId="4" xfId="3" applyNumberFormat="1" applyFont="1" applyFill="1" applyBorder="1" applyAlignment="1">
      <alignment horizontal="right" vertical="center"/>
    </xf>
    <xf numFmtId="167" fontId="3" fillId="2" borderId="0" xfId="4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164" fontId="3" fillId="2" borderId="0" xfId="3" applyNumberFormat="1" applyFont="1" applyFill="1" applyBorder="1" applyAlignment="1">
      <alignment horizontal="right"/>
    </xf>
    <xf numFmtId="164" fontId="3" fillId="0" borderId="0" xfId="3" applyNumberFormat="1" applyFont="1" applyFill="1" applyBorder="1" applyAlignment="1">
      <alignment horizontal="right"/>
    </xf>
    <xf numFmtId="0" fontId="2" fillId="2" borderId="0" xfId="1" applyFont="1" applyFill="1" applyAlignment="1">
      <alignment vertical="center"/>
    </xf>
    <xf numFmtId="167" fontId="2" fillId="2" borderId="0" xfId="4" applyNumberFormat="1" applyFont="1" applyFill="1" applyBorder="1" applyAlignment="1">
      <alignment horizontal="right" vertical="center"/>
    </xf>
    <xf numFmtId="44" fontId="2" fillId="2" borderId="0" xfId="1" applyNumberFormat="1" applyFont="1" applyFill="1" applyAlignment="1">
      <alignment vertical="center"/>
    </xf>
    <xf numFmtId="164" fontId="2" fillId="2" borderId="5" xfId="3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vertical="center"/>
    </xf>
    <xf numFmtId="164" fontId="3" fillId="2" borderId="0" xfId="3" applyNumberFormat="1" applyFont="1" applyFill="1" applyAlignment="1">
      <alignment vertical="center"/>
    </xf>
    <xf numFmtId="168" fontId="3" fillId="2" borderId="0" xfId="1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37" fontId="3" fillId="0" borderId="0" xfId="1" quotePrefix="1" applyNumberFormat="1" applyFont="1" applyAlignment="1">
      <alignment horizontal="left" vertical="center"/>
    </xf>
    <xf numFmtId="169" fontId="3" fillId="0" borderId="0" xfId="1" quotePrefix="1" applyNumberFormat="1" applyFont="1" applyAlignment="1">
      <alignment horizontal="left" vertical="center"/>
    </xf>
    <xf numFmtId="37" fontId="2" fillId="0" borderId="0" xfId="1" applyNumberFormat="1" applyFont="1" applyAlignment="1">
      <alignment horizontal="left" vertical="center"/>
    </xf>
    <xf numFmtId="169" fontId="2" fillId="0" borderId="0" xfId="1" applyNumberFormat="1" applyFont="1" applyAlignment="1">
      <alignment horizontal="left" vertical="center"/>
    </xf>
    <xf numFmtId="37" fontId="3" fillId="0" borderId="0" xfId="1" applyNumberFormat="1" applyFont="1" applyAlignment="1">
      <alignment horizontal="left" vertical="center"/>
    </xf>
    <xf numFmtId="169" fontId="3" fillId="0" borderId="0" xfId="1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169" fontId="3" fillId="0" borderId="0" xfId="2" applyNumberFormat="1" applyFont="1" applyAlignment="1">
      <alignment vertical="center"/>
    </xf>
    <xf numFmtId="0" fontId="3" fillId="0" borderId="6" xfId="2" applyFont="1" applyBorder="1" applyAlignment="1">
      <alignment vertical="center"/>
    </xf>
    <xf numFmtId="169" fontId="3" fillId="0" borderId="6" xfId="2" applyNumberFormat="1" applyFont="1" applyBorder="1" applyAlignment="1">
      <alignment vertical="center"/>
    </xf>
    <xf numFmtId="38" fontId="5" fillId="2" borderId="0" xfId="1" quotePrefix="1" applyNumberFormat="1" applyFont="1" applyFill="1" applyAlignment="1">
      <alignment horizontal="center" vertical="center"/>
    </xf>
    <xf numFmtId="169" fontId="3" fillId="0" borderId="0" xfId="2" applyNumberFormat="1" applyFont="1" applyAlignment="1">
      <alignment horizontal="right"/>
    </xf>
    <xf numFmtId="0" fontId="10" fillId="0" borderId="0" xfId="1" applyFont="1" applyAlignment="1">
      <alignment vertical="center"/>
    </xf>
    <xf numFmtId="169" fontId="10" fillId="0" borderId="0" xfId="1" applyNumberFormat="1" applyFont="1" applyAlignment="1">
      <alignment horizontal="right"/>
    </xf>
    <xf numFmtId="0" fontId="9" fillId="0" borderId="0" xfId="1" applyFont="1" applyAlignment="1">
      <alignment horizontal="left" vertical="center" wrapText="1" indent="1"/>
    </xf>
    <xf numFmtId="169" fontId="9" fillId="0" borderId="3" xfId="5" applyNumberFormat="1" applyFont="1" applyBorder="1" applyAlignment="1">
      <alignment horizontal="right"/>
    </xf>
    <xf numFmtId="169" fontId="9" fillId="0" borderId="0" xfId="5" applyNumberFormat="1" applyFont="1" applyAlignment="1">
      <alignment horizontal="right"/>
    </xf>
    <xf numFmtId="0" fontId="9" fillId="0" borderId="0" xfId="1" applyFont="1" applyAlignment="1">
      <alignment horizontal="left" vertical="center" indent="1"/>
    </xf>
    <xf numFmtId="169" fontId="9" fillId="0" borderId="3" xfId="1" applyNumberFormat="1" applyFont="1" applyBorder="1" applyAlignment="1">
      <alignment horizontal="right"/>
    </xf>
    <xf numFmtId="169" fontId="9" fillId="0" borderId="0" xfId="1" applyNumberFormat="1" applyFont="1" applyAlignment="1">
      <alignment horizontal="right"/>
    </xf>
    <xf numFmtId="0" fontId="10" fillId="0" borderId="0" xfId="1" applyFont="1" applyAlignment="1">
      <alignment vertical="center" wrapText="1"/>
    </xf>
    <xf numFmtId="169" fontId="10" fillId="0" borderId="7" xfId="1" applyNumberFormat="1" applyFont="1" applyBorder="1" applyAlignment="1">
      <alignment horizontal="right"/>
    </xf>
    <xf numFmtId="169" fontId="9" fillId="0" borderId="0" xfId="1" applyNumberFormat="1" applyFont="1" applyAlignment="1">
      <alignment horizontal="right" vertical="center"/>
    </xf>
    <xf numFmtId="40" fontId="9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left" vertical="center" indent="1"/>
    </xf>
    <xf numFmtId="40" fontId="10" fillId="0" borderId="5" xfId="1" applyNumberFormat="1" applyFont="1" applyBorder="1" applyAlignment="1">
      <alignment horizontal="right" vertical="center"/>
    </xf>
    <xf numFmtId="40" fontId="9" fillId="0" borderId="0" xfId="1" applyNumberFormat="1" applyFont="1" applyAlignment="1">
      <alignment vertical="center"/>
    </xf>
    <xf numFmtId="169" fontId="3" fillId="2" borderId="0" xfId="3" applyNumberFormat="1" applyFont="1" applyFill="1" applyBorder="1" applyAlignment="1">
      <alignment horizontal="right" vertical="center"/>
    </xf>
    <xf numFmtId="169" fontId="3" fillId="2" borderId="1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9" fontId="9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69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37" fontId="3" fillId="2" borderId="0" xfId="1" quotePrefix="1" applyNumberFormat="1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37" fontId="3" fillId="0" borderId="0" xfId="1" quotePrefix="1" applyNumberFormat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</cellXfs>
  <cellStyles count="6">
    <cellStyle name="Comma [0]" xfId="4" xr:uid="{7A3A48B0-B840-44BB-BC7D-1B7160DECBE3}"/>
    <cellStyle name="Millares 2" xfId="3" xr:uid="{0691D764-C7D7-44DC-B249-A68E2185FE0D}"/>
    <cellStyle name="Normal" xfId="0" builtinId="0"/>
    <cellStyle name="Normal 2" xfId="1" xr:uid="{47190A9D-3E6B-457D-B4DB-730A4E88852B}"/>
    <cellStyle name="Normal_Bal, Utl, Fluj y anex" xfId="2" xr:uid="{013FC1EA-2FCB-40D2-9EDB-287EB02A7E40}"/>
    <cellStyle name="Percent" xfId="5" xr:uid="{C571467B-E756-40E3-843B-9B449327A0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425693</xdr:colOff>
      <xdr:row>68</xdr:row>
      <xdr:rowOff>186595</xdr:rowOff>
    </xdr:from>
    <xdr:to>
      <xdr:col>3</xdr:col>
      <xdr:colOff>1013011</xdr:colOff>
      <xdr:row>77</xdr:row>
      <xdr:rowOff>168087</xdr:rowOff>
    </xdr:to>
    <xdr:grpSp>
      <xdr:nvGrpSpPr>
        <xdr:cNvPr id="2" name="5 Grupo">
          <a:extLst>
            <a:ext uri="{FF2B5EF4-FFF2-40B4-BE49-F238E27FC236}">
              <a16:creationId xmlns:a16="http://schemas.microsoft.com/office/drawing/2014/main" id="{F2A4EFE1-0707-4C22-927E-32EBD1E51860}"/>
            </a:ext>
          </a:extLst>
        </xdr:cNvPr>
        <xdr:cNvGrpSpPr/>
      </xdr:nvGrpSpPr>
      <xdr:grpSpPr>
        <a:xfrm>
          <a:off x="524305" y="11742101"/>
          <a:ext cx="5311718" cy="1756504"/>
          <a:chOff x="287227" y="9158715"/>
          <a:chExt cx="5831741" cy="1783527"/>
        </a:xfrm>
      </xdr:grpSpPr>
      <xdr:grpSp>
        <xdr:nvGrpSpPr>
          <xdr:cNvPr id="3" name="7 Grupo">
            <a:extLst>
              <a:ext uri="{FF2B5EF4-FFF2-40B4-BE49-F238E27FC236}">
                <a16:creationId xmlns:a16="http://schemas.microsoft.com/office/drawing/2014/main" id="{A4F04B60-B9C3-0B78-0D72-3D44BA9F9694}"/>
              </a:ext>
            </a:extLst>
          </xdr:cNvPr>
          <xdr:cNvGrpSpPr/>
        </xdr:nvGrpSpPr>
        <xdr:grpSpPr>
          <a:xfrm>
            <a:off x="2251872" y="9174573"/>
            <a:ext cx="3867096" cy="1767669"/>
            <a:chOff x="2556021" y="10710662"/>
            <a:chExt cx="4081175" cy="1767669"/>
          </a:xfrm>
        </xdr:grpSpPr>
        <xdr:sp macro="" textlink="">
          <xdr:nvSpPr>
            <xdr:cNvPr id="5" name="9 CuadroTexto">
              <a:extLst>
                <a:ext uri="{FF2B5EF4-FFF2-40B4-BE49-F238E27FC236}">
                  <a16:creationId xmlns:a16="http://schemas.microsoft.com/office/drawing/2014/main" id="{DCB30603-E5DC-B320-EA87-4A4929B42EE5}"/>
                </a:ext>
              </a:extLst>
            </xdr:cNvPr>
            <xdr:cNvSpPr txBox="1"/>
          </xdr:nvSpPr>
          <xdr:spPr>
            <a:xfrm>
              <a:off x="4231555" y="10710662"/>
              <a:ext cx="2405641" cy="733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 algn="ctr"/>
              <a:r>
                <a:rPr lang="es-E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Raúl</a:t>
              </a:r>
              <a:r>
                <a:rPr lang="es-ES" sz="1100" b="0" i="0" u="none" strike="noStrike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Luis Fernando González Paz </a:t>
              </a:r>
              <a:r>
                <a:rPr lang="es-ES" sz="10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Director Vicepresidente </a:t>
              </a:r>
              <a:endParaRPr lang="es-E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6" name="12 CuadroTexto">
              <a:extLst>
                <a:ext uri="{FF2B5EF4-FFF2-40B4-BE49-F238E27FC236}">
                  <a16:creationId xmlns:a16="http://schemas.microsoft.com/office/drawing/2014/main" id="{2878B159-6B83-5C77-69F8-A48F8DC1B697}"/>
                </a:ext>
              </a:extLst>
            </xdr:cNvPr>
            <xdr:cNvSpPr txBox="1"/>
          </xdr:nvSpPr>
          <xdr:spPr>
            <a:xfrm>
              <a:off x="2556021" y="11727374"/>
              <a:ext cx="1704803" cy="75095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E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José</a:t>
              </a:r>
              <a:r>
                <a:rPr lang="es-ES" sz="1100" b="0" i="0" u="none" strike="noStrike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Roberto Ramirez</a:t>
              </a:r>
              <a:endParaRPr lang="es-ES">
                <a:latin typeface="+mn-lt"/>
                <a:cs typeface="Times New Roman" pitchFamily="18" charset="0"/>
              </a:endParaRPr>
            </a:p>
            <a:p>
              <a:pPr algn="ctr"/>
              <a:r>
                <a:rPr lang="es-ES" sz="10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Times New Roman" pitchFamily="18" charset="0"/>
                </a:rPr>
                <a:t>Contador General</a:t>
              </a:r>
              <a:r>
                <a:rPr lang="es-ES" sz="1000">
                  <a:latin typeface="+mn-lt"/>
                  <a:cs typeface="Times New Roman" pitchFamily="18" charset="0"/>
                </a:rPr>
                <a:t> </a:t>
              </a:r>
            </a:p>
          </xdr:txBody>
        </xdr:sp>
      </xdr:grpSp>
      <xdr:sp macro="" textlink="">
        <xdr:nvSpPr>
          <xdr:cNvPr id="4" name="8 CuadroTexto">
            <a:extLst>
              <a:ext uri="{FF2B5EF4-FFF2-40B4-BE49-F238E27FC236}">
                <a16:creationId xmlns:a16="http://schemas.microsoft.com/office/drawing/2014/main" id="{27AE9854-86BB-13C7-29F5-DF2495EB7A5A}"/>
              </a:ext>
            </a:extLst>
          </xdr:cNvPr>
          <xdr:cNvSpPr txBox="1"/>
        </xdr:nvSpPr>
        <xdr:spPr>
          <a:xfrm>
            <a:off x="287227" y="9158715"/>
            <a:ext cx="1809750" cy="581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marL="0" indent="0" algn="ctr"/>
            <a:r>
              <a:rPr lang="es-E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Rodolfo Tabash Espinach</a:t>
            </a:r>
          </a:p>
          <a:p>
            <a:pPr marL="0" indent="0" algn="ctr"/>
            <a:r>
              <a:rPr lang="es-ES" sz="10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Director Presidente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46B53-CDD3-413D-B7EA-B5B2D4EFD591}">
  <sheetPr codeName="Hoja4">
    <tabColor rgb="FF0070C0"/>
    <pageSetUpPr fitToPage="1"/>
  </sheetPr>
  <dimension ref="B2:J80"/>
  <sheetViews>
    <sheetView showOutlineSymbols="0" defaultGridColor="0" colorId="57" zoomScale="85" zoomScaleNormal="85" workbookViewId="0">
      <selection activeCell="B6" sqref="B6"/>
    </sheetView>
  </sheetViews>
  <sheetFormatPr baseColWidth="10" defaultColWidth="5.5546875" defaultRowHeight="15" customHeight="1"/>
  <cols>
    <col min="1" max="1" width="1.44140625" style="2" customWidth="1"/>
    <col min="2" max="2" width="65.33203125" style="2" bestFit="1" customWidth="1"/>
    <col min="3" max="3" width="3.5546875" style="2" customWidth="1"/>
    <col min="4" max="4" width="19.33203125" style="41" customWidth="1"/>
    <col min="5" max="5" width="21.109375" style="2" bestFit="1" customWidth="1"/>
    <col min="6" max="6" width="12.88671875" style="2" bestFit="1" customWidth="1"/>
    <col min="7" max="7" width="5.5546875" style="2"/>
    <col min="8" max="8" width="15.44140625" style="42" bestFit="1" customWidth="1"/>
    <col min="9" max="9" width="11.88671875" style="42" bestFit="1" customWidth="1"/>
    <col min="10" max="10" width="10.6640625" style="42" bestFit="1" customWidth="1"/>
    <col min="11" max="16384" width="5.5546875" style="2"/>
  </cols>
  <sheetData>
    <row r="2" spans="2:6" ht="15" customHeight="1">
      <c r="B2" s="79" t="s">
        <v>0</v>
      </c>
      <c r="C2" s="79"/>
      <c r="D2" s="79"/>
    </row>
    <row r="3" spans="2:6" ht="15" customHeight="1">
      <c r="B3" s="79" t="s">
        <v>1</v>
      </c>
      <c r="C3" s="79"/>
      <c r="D3" s="79"/>
    </row>
    <row r="4" spans="2:6" ht="15" customHeight="1">
      <c r="B4" s="3" t="s">
        <v>2</v>
      </c>
      <c r="C4" s="3"/>
      <c r="D4" s="4"/>
    </row>
    <row r="5" spans="2:6" ht="15" customHeight="1">
      <c r="B5" s="5" t="s">
        <v>87</v>
      </c>
      <c r="C5" s="5"/>
      <c r="D5" s="6"/>
    </row>
    <row r="6" spans="2:6" ht="15" customHeight="1">
      <c r="B6" s="7" t="s">
        <v>3</v>
      </c>
      <c r="C6" s="7"/>
      <c r="D6" s="8"/>
    </row>
    <row r="7" spans="2:6" ht="15" customHeight="1">
      <c r="B7" s="80" t="s">
        <v>85</v>
      </c>
      <c r="C7" s="80"/>
      <c r="D7" s="80"/>
    </row>
    <row r="8" spans="2:6" ht="6" customHeight="1" thickBot="1">
      <c r="B8" s="9"/>
      <c r="C8" s="9"/>
      <c r="D8" s="10"/>
    </row>
    <row r="9" spans="2:6" ht="6" customHeight="1" thickTop="1">
      <c r="B9" s="11"/>
      <c r="C9" s="11"/>
      <c r="D9" s="12"/>
    </row>
    <row r="10" spans="2:6" ht="15" customHeight="1">
      <c r="C10" s="13"/>
      <c r="D10" s="14">
        <v>2024</v>
      </c>
    </row>
    <row r="11" spans="2:6" ht="15.75" customHeight="1">
      <c r="B11" s="15" t="s">
        <v>4</v>
      </c>
      <c r="C11" s="16"/>
      <c r="D11" s="17"/>
    </row>
    <row r="12" spans="2:6" ht="15.75" customHeight="1">
      <c r="B12" s="18" t="s">
        <v>5</v>
      </c>
      <c r="C12" s="19"/>
      <c r="D12" s="17">
        <v>418702320.31</v>
      </c>
      <c r="F12" s="20"/>
    </row>
    <row r="13" spans="2:6" ht="9" customHeight="1">
      <c r="B13" s="18"/>
      <c r="C13" s="19"/>
      <c r="D13" s="17"/>
      <c r="F13" s="20"/>
    </row>
    <row r="14" spans="2:6" ht="15.75" customHeight="1">
      <c r="B14" s="1" t="s">
        <v>6</v>
      </c>
      <c r="C14" s="21"/>
      <c r="D14" s="22">
        <f>SUM(D15:D16)</f>
        <v>396791617.33999997</v>
      </c>
      <c r="F14" s="20"/>
    </row>
    <row r="15" spans="2:6" ht="15.75" customHeight="1">
      <c r="B15" s="23" t="s">
        <v>7</v>
      </c>
      <c r="C15" s="19"/>
      <c r="D15" s="17">
        <v>3475000</v>
      </c>
      <c r="F15" s="20"/>
    </row>
    <row r="16" spans="2:6" ht="15.75" customHeight="1">
      <c r="B16" s="23" t="s">
        <v>8</v>
      </c>
      <c r="C16" s="19"/>
      <c r="D16" s="17">
        <v>393316617.33999997</v>
      </c>
      <c r="F16" s="20"/>
    </row>
    <row r="17" spans="2:6" ht="9" customHeight="1">
      <c r="B17" s="25"/>
      <c r="C17" s="19"/>
      <c r="D17" s="26"/>
      <c r="F17" s="20"/>
    </row>
    <row r="18" spans="2:6" ht="15.75" customHeight="1">
      <c r="B18" s="1" t="s">
        <v>9</v>
      </c>
      <c r="C18" s="21"/>
      <c r="D18" s="22">
        <f>SUM(D19:D22)</f>
        <v>2517132752.8099999</v>
      </c>
      <c r="E18" s="27"/>
      <c r="F18" s="20"/>
    </row>
    <row r="19" spans="2:6" ht="15.75" customHeight="1">
      <c r="B19" s="23" t="s">
        <v>10</v>
      </c>
      <c r="C19" s="19"/>
      <c r="D19" s="17">
        <v>547444668.00999999</v>
      </c>
      <c r="F19" s="20"/>
    </row>
    <row r="20" spans="2:6" ht="15.75" customHeight="1">
      <c r="B20" s="23" t="s">
        <v>11</v>
      </c>
      <c r="C20" s="19"/>
      <c r="D20" s="17">
        <v>1981498192.5699999</v>
      </c>
      <c r="F20" s="20"/>
    </row>
    <row r="21" spans="2:6" ht="15.75" customHeight="1">
      <c r="B21" s="23" t="s">
        <v>12</v>
      </c>
      <c r="C21" s="19"/>
      <c r="D21" s="17">
        <v>38861371.909999996</v>
      </c>
      <c r="F21" s="20"/>
    </row>
    <row r="22" spans="2:6" ht="15.75" customHeight="1">
      <c r="B22" s="23" t="s">
        <v>13</v>
      </c>
      <c r="C22" s="19"/>
      <c r="D22" s="24">
        <v>-50671479.68</v>
      </c>
      <c r="F22" s="20"/>
    </row>
    <row r="23" spans="2:6" ht="9" customHeight="1">
      <c r="B23" s="25"/>
      <c r="C23" s="19"/>
      <c r="D23" s="26"/>
      <c r="F23" s="20"/>
    </row>
    <row r="24" spans="2:6" ht="15.75" customHeight="1">
      <c r="B24" s="2" t="s">
        <v>14</v>
      </c>
      <c r="C24" s="28"/>
      <c r="D24" s="29">
        <v>6446348.2100000009</v>
      </c>
      <c r="F24" s="20"/>
    </row>
    <row r="25" spans="2:6" ht="15.75" customHeight="1">
      <c r="B25" s="2" t="s">
        <v>15</v>
      </c>
      <c r="C25" s="18"/>
      <c r="D25" s="17">
        <v>63339228.540000007</v>
      </c>
      <c r="F25" s="20"/>
    </row>
    <row r="26" spans="2:6" ht="15.75" customHeight="1">
      <c r="B26" s="2" t="s">
        <v>16</v>
      </c>
      <c r="C26" s="18"/>
      <c r="D26" s="17">
        <v>469666.45000000019</v>
      </c>
      <c r="F26" s="20"/>
    </row>
    <row r="27" spans="2:6" ht="15.75" customHeight="1">
      <c r="B27" s="2" t="s">
        <v>17</v>
      </c>
      <c r="C27" s="30"/>
      <c r="D27" s="17">
        <v>7182618.8100000024</v>
      </c>
      <c r="F27" s="20"/>
    </row>
    <row r="28" spans="2:6" ht="15.75" customHeight="1">
      <c r="B28" s="2" t="s">
        <v>18</v>
      </c>
      <c r="C28" s="30"/>
      <c r="D28" s="29">
        <v>20102263.749999996</v>
      </c>
      <c r="F28" s="20"/>
    </row>
    <row r="29" spans="2:6" ht="3.75" customHeight="1">
      <c r="B29" s="18"/>
      <c r="C29" s="30"/>
      <c r="D29" s="17"/>
      <c r="F29" s="20"/>
    </row>
    <row r="30" spans="2:6" ht="15.75" customHeight="1">
      <c r="B30" s="1" t="s">
        <v>19</v>
      </c>
      <c r="C30" s="28"/>
      <c r="D30" s="31">
        <f>+D12+D14+D18+D24+D25+D26+D27+D28</f>
        <v>3430166816.2199998</v>
      </c>
      <c r="F30" s="20"/>
    </row>
    <row r="31" spans="2:6" ht="9.75" customHeight="1">
      <c r="B31" s="25"/>
      <c r="C31" s="32"/>
      <c r="D31" s="17"/>
      <c r="F31" s="20"/>
    </row>
    <row r="32" spans="2:6" ht="15.75" customHeight="1">
      <c r="B32" s="33" t="s">
        <v>20</v>
      </c>
      <c r="C32" s="32"/>
      <c r="D32" s="17"/>
      <c r="F32" s="20"/>
    </row>
    <row r="33" spans="2:6" ht="15.75" customHeight="1">
      <c r="B33" s="2" t="s">
        <v>21</v>
      </c>
      <c r="C33" s="32"/>
      <c r="D33" s="17">
        <v>2574041172.6999998</v>
      </c>
      <c r="F33" s="20"/>
    </row>
    <row r="34" spans="2:6" ht="15.75" customHeight="1">
      <c r="B34" s="2" t="s">
        <v>22</v>
      </c>
      <c r="C34" s="32"/>
      <c r="D34" s="17">
        <v>3483115.33</v>
      </c>
    </row>
    <row r="35" spans="2:6" ht="15.75" customHeight="1">
      <c r="B35" s="18" t="s">
        <v>23</v>
      </c>
      <c r="C35" s="32"/>
      <c r="D35" s="17">
        <v>249502751.72</v>
      </c>
      <c r="F35" s="20"/>
    </row>
    <row r="36" spans="2:6" ht="15.75" customHeight="1">
      <c r="B36" s="18" t="s">
        <v>24</v>
      </c>
      <c r="C36" s="32"/>
      <c r="D36" s="17">
        <v>145953986.73000002</v>
      </c>
      <c r="F36" s="20"/>
    </row>
    <row r="37" spans="2:6" ht="15.75" customHeight="1">
      <c r="B37" s="2" t="s">
        <v>25</v>
      </c>
      <c r="C37" s="32"/>
      <c r="D37" s="34">
        <v>17689921.199999999</v>
      </c>
      <c r="F37" s="20"/>
    </row>
    <row r="38" spans="2:6" ht="15.75" customHeight="1">
      <c r="B38" s="2" t="s">
        <v>26</v>
      </c>
      <c r="C38" s="32"/>
      <c r="D38" s="35">
        <v>43319507.560000002</v>
      </c>
      <c r="F38" s="20"/>
    </row>
    <row r="39" spans="2:6" ht="15.75" customHeight="1">
      <c r="B39" s="2" t="s">
        <v>27</v>
      </c>
      <c r="C39" s="32"/>
      <c r="D39" s="34">
        <v>19603025.130000003</v>
      </c>
      <c r="F39" s="20"/>
    </row>
    <row r="40" spans="2:6" ht="15.75" customHeight="1">
      <c r="B40" s="2" t="s">
        <v>28</v>
      </c>
      <c r="C40" s="32"/>
      <c r="D40" s="34">
        <v>13578637.710000001</v>
      </c>
      <c r="F40" s="20"/>
    </row>
    <row r="41" spans="2:6" ht="9" customHeight="1">
      <c r="C41" s="32"/>
      <c r="D41" s="17"/>
    </row>
    <row r="42" spans="2:6" ht="15.75" customHeight="1">
      <c r="B42" s="36" t="s">
        <v>29</v>
      </c>
      <c r="C42" s="32"/>
      <c r="D42" s="31">
        <f>SUM(D33:D41)</f>
        <v>3067172118.0799994</v>
      </c>
      <c r="F42" s="20"/>
    </row>
    <row r="43" spans="2:6" ht="7.5" customHeight="1">
      <c r="C43" s="32"/>
      <c r="D43" s="17"/>
      <c r="F43" s="20"/>
    </row>
    <row r="44" spans="2:6" ht="17.25" customHeight="1">
      <c r="B44" s="36" t="s">
        <v>30</v>
      </c>
      <c r="C44" s="32"/>
      <c r="D44" s="17">
        <v>286.68999999761581</v>
      </c>
      <c r="F44" s="20"/>
    </row>
    <row r="45" spans="2:6" ht="7.5" customHeight="1">
      <c r="C45" s="32"/>
      <c r="D45" s="17"/>
      <c r="F45" s="20"/>
    </row>
    <row r="46" spans="2:6" ht="15.75" customHeight="1">
      <c r="B46" s="15" t="s">
        <v>31</v>
      </c>
      <c r="C46" s="32"/>
      <c r="D46" s="17"/>
      <c r="F46" s="20"/>
    </row>
    <row r="47" spans="2:6" ht="15.75" customHeight="1">
      <c r="B47" s="2" t="s">
        <v>32</v>
      </c>
      <c r="C47" s="32"/>
      <c r="D47" s="17">
        <v>146949600</v>
      </c>
      <c r="F47" s="20"/>
    </row>
    <row r="48" spans="2:6" ht="6.75" customHeight="1">
      <c r="C48" s="32"/>
      <c r="D48" s="17"/>
      <c r="F48" s="20"/>
    </row>
    <row r="49" spans="2:6" ht="15.75" customHeight="1">
      <c r="B49" s="36" t="s">
        <v>33</v>
      </c>
      <c r="C49" s="37"/>
      <c r="D49" s="22">
        <f>SUM(D50:D50)</f>
        <v>36737400</v>
      </c>
      <c r="F49" s="20"/>
    </row>
    <row r="50" spans="2:6" ht="15.75" customHeight="1">
      <c r="B50" s="23" t="s">
        <v>34</v>
      </c>
      <c r="C50" s="32"/>
      <c r="D50" s="17">
        <v>36737400</v>
      </c>
      <c r="F50" s="20"/>
    </row>
    <row r="51" spans="2:6" ht="9" customHeight="1">
      <c r="B51" s="23"/>
      <c r="C51" s="32"/>
      <c r="D51" s="26"/>
    </row>
    <row r="52" spans="2:6" ht="15.75" customHeight="1">
      <c r="B52" s="36" t="s">
        <v>35</v>
      </c>
      <c r="C52" s="37"/>
      <c r="D52" s="22">
        <f>SUM(D53:D54)</f>
        <v>181323915.25000003</v>
      </c>
      <c r="F52" s="20"/>
    </row>
    <row r="53" spans="2:6" ht="15.75" customHeight="1">
      <c r="B53" s="23" t="s">
        <v>36</v>
      </c>
      <c r="C53" s="32"/>
      <c r="D53" s="17">
        <v>164023249.12000003</v>
      </c>
      <c r="F53" s="20"/>
    </row>
    <row r="54" spans="2:6" ht="15.75" customHeight="1">
      <c r="B54" s="23" t="s">
        <v>37</v>
      </c>
      <c r="C54" s="32"/>
      <c r="D54" s="24">
        <v>17300666.129999999</v>
      </c>
      <c r="F54" s="20"/>
    </row>
    <row r="55" spans="2:6" ht="6.75" customHeight="1">
      <c r="B55" s="23"/>
      <c r="C55" s="32"/>
      <c r="D55" s="26"/>
      <c r="F55" s="20"/>
    </row>
    <row r="56" spans="2:6" ht="6.75" customHeight="1">
      <c r="B56" s="23"/>
      <c r="D56" s="26"/>
    </row>
    <row r="57" spans="2:6" ht="15.75" customHeight="1">
      <c r="B57" s="36" t="s">
        <v>38</v>
      </c>
      <c r="C57" s="36"/>
      <c r="D57" s="22">
        <f>SUM(D58:D59)</f>
        <v>-2016503.8</v>
      </c>
      <c r="F57" s="20"/>
    </row>
    <row r="58" spans="2:6" ht="15.75" customHeight="1">
      <c r="B58" s="23" t="s">
        <v>39</v>
      </c>
      <c r="D58" s="17">
        <v>-1588166.62</v>
      </c>
      <c r="F58" s="20"/>
    </row>
    <row r="59" spans="2:6" ht="15.75" customHeight="1">
      <c r="B59" s="23" t="s">
        <v>40</v>
      </c>
      <c r="D59" s="17">
        <v>-428337.18</v>
      </c>
      <c r="F59" s="20"/>
    </row>
    <row r="60" spans="2:6" ht="6" customHeight="1">
      <c r="D60" s="26"/>
      <c r="F60" s="20"/>
    </row>
    <row r="61" spans="2:6" ht="15.75" customHeight="1">
      <c r="B61" s="36" t="s">
        <v>41</v>
      </c>
      <c r="D61" s="22">
        <f>+D47+D49+D52+D57</f>
        <v>362994411.44999999</v>
      </c>
      <c r="F61" s="20"/>
    </row>
    <row r="62" spans="2:6" ht="6" customHeight="1">
      <c r="B62" s="36"/>
      <c r="D62" s="17"/>
      <c r="F62" s="20"/>
    </row>
    <row r="63" spans="2:6" ht="15.75" customHeight="1" thickBot="1">
      <c r="B63" s="38" t="s">
        <v>42</v>
      </c>
      <c r="D63" s="39">
        <f>+D42+D61+D44</f>
        <v>3430166816.2199993</v>
      </c>
      <c r="F63" s="20"/>
    </row>
    <row r="64" spans="2:6" ht="13.5" customHeight="1" thickTop="1">
      <c r="D64" s="17"/>
    </row>
    <row r="65" spans="2:4" ht="15.75" customHeight="1">
      <c r="B65" s="40" t="s">
        <v>43</v>
      </c>
      <c r="D65" s="17"/>
    </row>
    <row r="66" spans="2:4" ht="6" customHeight="1" thickBot="1">
      <c r="B66" s="9"/>
      <c r="C66" s="9"/>
      <c r="D66" s="10"/>
    </row>
    <row r="67" spans="2:4" ht="15.75" customHeight="1" thickTop="1">
      <c r="D67" s="17"/>
    </row>
    <row r="68" spans="2:4" ht="15.75" customHeight="1">
      <c r="D68" s="17"/>
    </row>
    <row r="69" spans="2:4" ht="15.75" customHeight="1">
      <c r="D69" s="17"/>
    </row>
    <row r="70" spans="2:4" ht="15.75" customHeight="1">
      <c r="D70" s="17"/>
    </row>
    <row r="71" spans="2:4" ht="15.75" customHeight="1">
      <c r="D71" s="17"/>
    </row>
    <row r="72" spans="2:4" ht="15.75" customHeight="1">
      <c r="D72" s="17"/>
    </row>
    <row r="73" spans="2:4" ht="15.75" customHeight="1">
      <c r="D73" s="17"/>
    </row>
    <row r="74" spans="2:4" ht="15.75" customHeight="1">
      <c r="D74" s="17"/>
    </row>
    <row r="75" spans="2:4" ht="15.75" customHeight="1">
      <c r="D75" s="20"/>
    </row>
    <row r="76" spans="2:4" ht="15.75" customHeight="1">
      <c r="D76" s="20"/>
    </row>
    <row r="77" spans="2:4" ht="15.75" customHeight="1">
      <c r="D77" s="20"/>
    </row>
    <row r="78" spans="2:4" ht="15.75" customHeight="1">
      <c r="D78" s="20"/>
    </row>
    <row r="79" spans="2:4" ht="15" customHeight="1">
      <c r="D79" s="20"/>
    </row>
    <row r="80" spans="2:4" ht="15" customHeight="1">
      <c r="D80" s="20"/>
    </row>
  </sheetData>
  <mergeCells count="3">
    <mergeCell ref="B2:D2"/>
    <mergeCell ref="B3:D3"/>
    <mergeCell ref="B7:D7"/>
  </mergeCells>
  <printOptions horizontalCentered="1"/>
  <pageMargins left="0.57999999999999996" right="0.59055118110236227" top="0.41" bottom="0.28999999999999998" header="0.32" footer="0.19"/>
  <pageSetup scale="67" firstPageNumber="3" orientation="portrait" useFirstPageNumber="1" errors="blank" r:id="rId1"/>
  <headerFooter alignWithMargins="0">
    <oddFooter xml:space="preserve">&amp;C&amp;"Times New Roman,Normal"&amp;11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F805-FC9D-4A16-9686-2D54228D6411}">
  <sheetPr>
    <pageSetUpPr fitToPage="1"/>
  </sheetPr>
  <dimension ref="B2:F74"/>
  <sheetViews>
    <sheetView showGridLines="0" tabSelected="1" topLeftCell="A31" zoomScale="90" zoomScaleNormal="90" workbookViewId="0">
      <selection activeCell="M21" sqref="M21"/>
    </sheetView>
  </sheetViews>
  <sheetFormatPr baseColWidth="10" defaultColWidth="9.109375" defaultRowHeight="13.8"/>
  <cols>
    <col min="1" max="1" width="3.5546875" style="43" customWidth="1"/>
    <col min="2" max="2" width="67.21875" style="43" customWidth="1"/>
    <col min="3" max="3" width="17.6640625" style="43" customWidth="1"/>
    <col min="4" max="4" width="22.5546875" style="74" customWidth="1"/>
    <col min="5" max="5" width="9.109375" style="43"/>
    <col min="6" max="6" width="9.88671875" style="43" bestFit="1" customWidth="1"/>
    <col min="7" max="8" width="9.109375" style="43"/>
    <col min="9" max="9" width="15" style="43" bestFit="1" customWidth="1"/>
    <col min="10" max="16384" width="9.109375" style="43"/>
  </cols>
  <sheetData>
    <row r="2" spans="2:4">
      <c r="B2" s="82" t="s">
        <v>44</v>
      </c>
      <c r="C2" s="82"/>
      <c r="D2" s="82"/>
    </row>
    <row r="3" spans="2:4">
      <c r="B3" s="82" t="s">
        <v>1</v>
      </c>
      <c r="C3" s="82"/>
      <c r="D3" s="82"/>
    </row>
    <row r="4" spans="2:4">
      <c r="B4" s="44" t="s">
        <v>2</v>
      </c>
      <c r="C4" s="44"/>
      <c r="D4" s="45"/>
    </row>
    <row r="5" spans="2:4">
      <c r="B5" s="46" t="s">
        <v>45</v>
      </c>
      <c r="C5" s="46"/>
      <c r="D5" s="47"/>
    </row>
    <row r="6" spans="2:4">
      <c r="B6" s="48" t="s">
        <v>86</v>
      </c>
      <c r="C6" s="48"/>
      <c r="D6" s="49"/>
    </row>
    <row r="7" spans="2:4">
      <c r="B7" s="83" t="s">
        <v>46</v>
      </c>
      <c r="C7" s="83"/>
      <c r="D7" s="83"/>
    </row>
    <row r="8" spans="2:4" ht="6" customHeight="1" thickBot="1">
      <c r="B8" s="50"/>
      <c r="C8" s="50"/>
      <c r="D8" s="51"/>
    </row>
    <row r="9" spans="2:4" ht="6" customHeight="1" thickTop="1">
      <c r="B9" s="52"/>
      <c r="C9" s="52"/>
      <c r="D9" s="53"/>
    </row>
    <row r="10" spans="2:4" ht="21" customHeight="1">
      <c r="B10" s="50"/>
      <c r="C10" s="50"/>
      <c r="D10" s="54">
        <v>2024</v>
      </c>
    </row>
    <row r="11" spans="2:4" ht="6.75" customHeight="1">
      <c r="B11" s="50"/>
      <c r="C11" s="50"/>
      <c r="D11" s="55"/>
    </row>
    <row r="12" spans="2:4">
      <c r="B12" s="56" t="s">
        <v>47</v>
      </c>
      <c r="D12" s="57">
        <f>SUM(D13:D16)</f>
        <v>118688012.92999999</v>
      </c>
    </row>
    <row r="13" spans="2:4">
      <c r="B13" s="58" t="s">
        <v>48</v>
      </c>
      <c r="D13" s="59">
        <v>12651164.960000001</v>
      </c>
    </row>
    <row r="14" spans="2:4">
      <c r="B14" s="61" t="s">
        <v>49</v>
      </c>
      <c r="D14" s="60">
        <v>2317536.0299999998</v>
      </c>
    </row>
    <row r="15" spans="2:4">
      <c r="B15" s="61" t="s">
        <v>50</v>
      </c>
      <c r="D15" s="60">
        <v>103686023.27</v>
      </c>
    </row>
    <row r="16" spans="2:4">
      <c r="B16" s="61" t="s">
        <v>51</v>
      </c>
      <c r="D16" s="60">
        <v>33288.67</v>
      </c>
    </row>
    <row r="17" spans="2:4" ht="9" customHeight="1">
      <c r="B17" s="61"/>
      <c r="D17" s="59"/>
    </row>
    <row r="18" spans="2:4">
      <c r="B18" s="56" t="s">
        <v>52</v>
      </c>
      <c r="D18" s="57">
        <f>SUM(D19:D22)</f>
        <v>40422929.709999993</v>
      </c>
    </row>
    <row r="19" spans="2:4">
      <c r="B19" s="61" t="s">
        <v>21</v>
      </c>
      <c r="D19" s="62">
        <v>28092013.780000001</v>
      </c>
    </row>
    <row r="20" spans="2:4">
      <c r="B20" s="61" t="s">
        <v>24</v>
      </c>
      <c r="D20" s="63">
        <v>4402515.51</v>
      </c>
    </row>
    <row r="21" spans="2:4">
      <c r="B21" s="61" t="s">
        <v>23</v>
      </c>
      <c r="D21" s="63">
        <v>7677894.4800000004</v>
      </c>
    </row>
    <row r="22" spans="2:4">
      <c r="B22" s="61" t="s">
        <v>53</v>
      </c>
      <c r="D22" s="63">
        <v>250505.94</v>
      </c>
    </row>
    <row r="23" spans="2:4" ht="9" customHeight="1">
      <c r="B23" s="61"/>
      <c r="D23" s="62"/>
    </row>
    <row r="24" spans="2:4">
      <c r="B24" s="56" t="s">
        <v>54</v>
      </c>
      <c r="D24" s="57">
        <f>+D12-D18</f>
        <v>78265083.219999999</v>
      </c>
    </row>
    <row r="25" spans="2:4" ht="6.75" customHeight="1">
      <c r="D25" s="63"/>
    </row>
    <row r="26" spans="2:4" ht="27.6">
      <c r="B26" s="58" t="s">
        <v>55</v>
      </c>
      <c r="D26" s="63">
        <v>65.33</v>
      </c>
    </row>
    <row r="27" spans="2:4" ht="27.6">
      <c r="B27" s="58" t="s">
        <v>56</v>
      </c>
      <c r="D27" s="63">
        <v>-21148760.609999999</v>
      </c>
    </row>
    <row r="28" spans="2:4" ht="27.6">
      <c r="B28" s="58" t="s">
        <v>57</v>
      </c>
      <c r="D28" s="63">
        <v>365606.97</v>
      </c>
    </row>
    <row r="29" spans="2:4" ht="27.6">
      <c r="B29" s="58" t="s">
        <v>58</v>
      </c>
      <c r="D29" s="63">
        <v>-15977.13</v>
      </c>
    </row>
    <row r="30" spans="2:4" ht="9" customHeight="1">
      <c r="B30" s="58"/>
      <c r="D30" s="62"/>
    </row>
    <row r="31" spans="2:4" ht="27.6">
      <c r="B31" s="64" t="s">
        <v>59</v>
      </c>
      <c r="D31" s="57">
        <f>SUM(D24:D29)</f>
        <v>57466017.779999994</v>
      </c>
    </row>
    <row r="32" spans="2:4" ht="6.75" customHeight="1">
      <c r="D32" s="63"/>
    </row>
    <row r="33" spans="2:4">
      <c r="B33" s="61" t="s">
        <v>60</v>
      </c>
      <c r="D33" s="63">
        <v>36871565.05522</v>
      </c>
    </row>
    <row r="34" spans="2:4">
      <c r="B34" s="61" t="s">
        <v>61</v>
      </c>
      <c r="D34" s="63">
        <v>-524674.70000000019</v>
      </c>
    </row>
    <row r="35" spans="2:4" ht="6.75" customHeight="1">
      <c r="B35" s="61"/>
      <c r="D35" s="62"/>
    </row>
    <row r="36" spans="2:4">
      <c r="B36" s="56" t="s">
        <v>62</v>
      </c>
      <c r="D36" s="57">
        <f>SUM(D33:D34)</f>
        <v>36346890.355219997</v>
      </c>
    </row>
    <row r="37" spans="2:4" ht="6.75" customHeight="1">
      <c r="D37" s="63"/>
    </row>
    <row r="38" spans="2:4" ht="27.6">
      <c r="B38" s="58" t="s">
        <v>63</v>
      </c>
      <c r="D38" s="63">
        <v>-29398.950000000004</v>
      </c>
    </row>
    <row r="39" spans="2:4">
      <c r="B39" s="58" t="s">
        <v>64</v>
      </c>
      <c r="D39" s="63">
        <v>7929772.3100000005</v>
      </c>
    </row>
    <row r="40" spans="2:4" ht="6.75" customHeight="1">
      <c r="D40" s="62"/>
    </row>
    <row r="41" spans="2:4">
      <c r="B41" s="56" t="s">
        <v>65</v>
      </c>
      <c r="D41" s="57">
        <f>+D31+D36+D38+D39</f>
        <v>101713281.49521999</v>
      </c>
    </row>
    <row r="42" spans="2:4" ht="12" customHeight="1">
      <c r="D42" s="62"/>
    </row>
    <row r="43" spans="2:4">
      <c r="B43" s="56" t="s">
        <v>66</v>
      </c>
      <c r="D43" s="57">
        <f>SUM(D44:D47)</f>
        <v>78190005.445219979</v>
      </c>
    </row>
    <row r="44" spans="2:4">
      <c r="B44" s="61" t="s">
        <v>67</v>
      </c>
      <c r="D44" s="62">
        <v>20971034.659999996</v>
      </c>
    </row>
    <row r="45" spans="2:4">
      <c r="B45" s="61" t="s">
        <v>68</v>
      </c>
      <c r="D45" s="63">
        <v>45362861.115219995</v>
      </c>
    </row>
    <row r="46" spans="2:4">
      <c r="B46" s="61" t="s">
        <v>69</v>
      </c>
      <c r="D46" s="63">
        <v>5878839.46</v>
      </c>
    </row>
    <row r="47" spans="2:4">
      <c r="B47" s="61" t="s">
        <v>70</v>
      </c>
      <c r="D47" s="63">
        <v>5977270.21</v>
      </c>
    </row>
    <row r="48" spans="2:4" ht="8.25" customHeight="1">
      <c r="B48" s="61"/>
      <c r="D48" s="62"/>
    </row>
    <row r="49" spans="2:6">
      <c r="B49" s="56" t="s">
        <v>71</v>
      </c>
      <c r="D49" s="57">
        <f>+D41-D43</f>
        <v>23523276.050000012</v>
      </c>
    </row>
    <row r="50" spans="2:6" ht="6.75" customHeight="1">
      <c r="D50" s="63"/>
    </row>
    <row r="51" spans="2:6">
      <c r="B51" s="61" t="s">
        <v>72</v>
      </c>
      <c r="D51" s="63">
        <v>-6222609.8999999994</v>
      </c>
    </row>
    <row r="52" spans="2:6" ht="6.75" customHeight="1">
      <c r="D52" s="62"/>
    </row>
    <row r="53" spans="2:6" ht="14.4" thickBot="1">
      <c r="B53" s="56" t="s">
        <v>73</v>
      </c>
      <c r="D53" s="65">
        <f>SUM(D49:D51)</f>
        <v>17300666.150000013</v>
      </c>
    </row>
    <row r="54" spans="2:6" ht="15.75" customHeight="1" thickTop="1">
      <c r="D54" s="66"/>
    </row>
    <row r="55" spans="2:6" ht="15.75" customHeight="1">
      <c r="B55" s="56" t="s">
        <v>74</v>
      </c>
      <c r="D55" s="67"/>
    </row>
    <row r="56" spans="2:6" ht="15.75" customHeight="1">
      <c r="B56" s="68" t="s">
        <v>75</v>
      </c>
      <c r="D56" s="67"/>
    </row>
    <row r="57" spans="2:6" ht="39.6" customHeight="1">
      <c r="B57" s="84" t="s">
        <v>76</v>
      </c>
      <c r="C57" s="84"/>
      <c r="D57" s="67">
        <v>294548.26315184217</v>
      </c>
    </row>
    <row r="58" spans="2:6" ht="31.8" customHeight="1">
      <c r="B58" s="84" t="s">
        <v>77</v>
      </c>
      <c r="C58" s="84"/>
      <c r="D58" s="67">
        <v>-88364.478945552648</v>
      </c>
    </row>
    <row r="59" spans="2:6" ht="15.75" customHeight="1" thickBot="1">
      <c r="B59" s="68" t="s">
        <v>78</v>
      </c>
      <c r="D59" s="69">
        <f>SUM(D53:D58)</f>
        <v>17506849.934206303</v>
      </c>
      <c r="F59" s="70"/>
    </row>
    <row r="60" spans="2:6" ht="15.75" customHeight="1" thickTop="1">
      <c r="D60" s="66"/>
    </row>
    <row r="61" spans="2:6">
      <c r="B61" s="40" t="s">
        <v>43</v>
      </c>
      <c r="C61" s="2"/>
      <c r="D61" s="71"/>
    </row>
    <row r="62" spans="2:6" ht="7.5" customHeight="1" thickBot="1">
      <c r="B62" s="9"/>
      <c r="C62" s="9"/>
      <c r="D62" s="72"/>
    </row>
    <row r="63" spans="2:6" ht="7.5" customHeight="1" thickTop="1">
      <c r="B63" s="11"/>
      <c r="C63" s="11"/>
      <c r="D63" s="73"/>
    </row>
    <row r="64" spans="2:6">
      <c r="B64" s="56"/>
    </row>
    <row r="66" spans="2:4">
      <c r="B66" s="78" t="s">
        <v>79</v>
      </c>
      <c r="C66" s="75"/>
      <c r="D66" s="76"/>
    </row>
    <row r="67" spans="2:4" ht="14.4" customHeight="1">
      <c r="B67" s="75" t="s">
        <v>84</v>
      </c>
      <c r="C67" s="81" t="s">
        <v>80</v>
      </c>
      <c r="D67" s="81"/>
    </row>
    <row r="68" spans="2:4" ht="14.4" customHeight="1">
      <c r="B68" s="77"/>
      <c r="C68" s="81" t="s">
        <v>81</v>
      </c>
      <c r="D68" s="81"/>
    </row>
    <row r="69" spans="2:4">
      <c r="B69" s="75"/>
      <c r="C69" s="75"/>
      <c r="D69" s="76"/>
    </row>
    <row r="70" spans="2:4">
      <c r="B70" s="75"/>
      <c r="C70" s="75"/>
      <c r="D70" s="76"/>
    </row>
    <row r="71" spans="2:4">
      <c r="B71" s="75"/>
      <c r="C71" s="75"/>
      <c r="D71" s="76"/>
    </row>
    <row r="72" spans="2:4" ht="14.4" customHeight="1">
      <c r="B72" s="81" t="s">
        <v>82</v>
      </c>
      <c r="C72" s="81"/>
      <c r="D72" s="81"/>
    </row>
    <row r="73" spans="2:4" ht="14.4" customHeight="1">
      <c r="B73" s="81" t="s">
        <v>83</v>
      </c>
      <c r="C73" s="81"/>
      <c r="D73" s="81"/>
    </row>
    <row r="74" spans="2:4">
      <c r="B74" s="75"/>
      <c r="C74" s="77"/>
      <c r="D74" s="76"/>
    </row>
  </sheetData>
  <mergeCells count="9">
    <mergeCell ref="B73:D73"/>
    <mergeCell ref="C67:D67"/>
    <mergeCell ref="C68:D68"/>
    <mergeCell ref="B2:D2"/>
    <mergeCell ref="B3:D3"/>
    <mergeCell ref="B7:D7"/>
    <mergeCell ref="B57:C57"/>
    <mergeCell ref="B58:C58"/>
    <mergeCell ref="B72:D72"/>
  </mergeCells>
  <printOptions horizontalCentered="1"/>
  <pageMargins left="0.9055118110236221" right="0.70866141732283472" top="0.59055118110236227" bottom="0.51181102362204722" header="0.19685039370078741" footer="0.31496062992125984"/>
  <pageSetup paperSize="256" scale="69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ER</vt:lpstr>
      <vt:lpstr>BALANCE!Área_de_impresión</vt:lpstr>
      <vt:lpstr>ER!Área_de_impresión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2024-07-01T22:04:42Z</cp:lastPrinted>
  <dcterms:created xsi:type="dcterms:W3CDTF">2024-07-01T21:43:41Z</dcterms:created>
  <dcterms:modified xsi:type="dcterms:W3CDTF">2024-07-01T22:05:29Z</dcterms:modified>
</cp:coreProperties>
</file>