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05 2024\"/>
    </mc:Choice>
  </mc:AlternateContent>
  <bookViews>
    <workbookView xWindow="0" yWindow="0" windowWidth="19200" windowHeight="7050"/>
  </bookViews>
  <sheets>
    <sheet name="B G. 05 2024" sheetId="5" r:id="rId1"/>
    <sheet name="E R. 05 2024" sheetId="6" r:id="rId2"/>
  </sheets>
  <definedNames>
    <definedName name="_xlnm.Print_Area" localSheetId="0">'B G. 05 2024'!$A$1:$F$77</definedName>
    <definedName name="_xlnm.Print_Area" localSheetId="1">'E R. 05 2024'!$A$1:$F$54</definedName>
  </definedNames>
  <calcPr calcId="162913"/>
</workbook>
</file>

<file path=xl/calcChain.xml><?xml version="1.0" encoding="utf-8"?>
<calcChain xmlns="http://schemas.openxmlformats.org/spreadsheetml/2006/main">
  <c r="C58" i="5" l="1"/>
  <c r="D11" i="6" l="1"/>
  <c r="C55" i="5"/>
  <c r="E54" i="5" s="1"/>
  <c r="C59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<sst xmlns="http://schemas.openxmlformats.org/spreadsheetml/2006/main" count="101" uniqueCount="94">
  <si>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</si>
  <si>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</si>
  <si>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</si>
  <si>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</si>
  <si>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</si>
  <si>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</si>
  <si>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</si>
  <si>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</si>
  <si>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</si>
  <si>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</si>
  <si>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</si>
  <si>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</si>
  <si>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</si>
  <si>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</si>
  <si>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</si>
  <si>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</si>
  <si>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</si>
  <si>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</si>
  <si>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</si>
  <si>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</si>
  <si>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</si>
  <si>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</si>
  <si>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</si>
  <si>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</si>
  <si>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</si>
  <si>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</si>
  <si>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</si>
  <si>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</si>
  <si>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</si>
  <si>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</si>
  <si>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</si>
  <si>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</si>
  <si>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</si>
  <si>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</si>
  <si>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</si>
  <si>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</si>
  <si>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</si>
  <si>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</si>
  <si>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</si>
  <si>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</si>
  <si>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</si>
  <si>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</si>
  <si>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</si>
  <si>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</si>
  <si>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</si>
  <si>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</si>
  <si>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</si>
  <si>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</si>
  <si>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</si>
  <si>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</si>
  <si>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</si>
  <si>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</si>
  <si>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</si>
  <si>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</si>
  <si>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</si>
  <si>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</si>
  <si>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</si>
  <si>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</si>
  <si>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</si>
  <si>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</si>
  <si>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</si>
  <si>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</si>
  <si>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</si>
  <si>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</si>
  <si>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</si>
  <si>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</si>
  <si>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</si>
  <si>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</si>
  <si>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</si>
  <si>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</si>
  <si>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</si>
  <si>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</si>
  <si>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</si>
  <si>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</si>
  <si>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</si>
  <si>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</si>
  <si>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</si>
  <si>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</si>
  <si>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</si>
  <si>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</si>
  <si>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</si>
  <si>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</si>
  <si>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</si>
  <si>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</si>
  <si>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</si>
  <si>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</si>
  <si>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</si>
  <si>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</si>
  <si>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Reynaldo Rodriguez</t>
  </si>
  <si>
    <t xml:space="preserve">            Presidente                                           Apoderado Administrativo</t>
  </si>
  <si>
    <t xml:space="preserve">    Gerardo José Simán                                     Reynaldo Rodriguez</t>
  </si>
  <si>
    <t xml:space="preserve">               Presidente                                          Apoderado Administrativo</t>
  </si>
  <si>
    <t>Balance General al 31 de Mayo de 2024</t>
  </si>
  <si>
    <t>Estado de resultados del 01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</si>
</sst>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C41" sqref="C41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9" t="s">
        <v>0</v>
      </c>
      <c r="C1" s="69"/>
      <c r="D1" s="69"/>
    </row>
    <row r="2" spans="1:6" ht="14" x14ac:dyDescent="0.3">
      <c r="B2" s="69" t="s">
        <v>82</v>
      </c>
      <c r="C2" s="69"/>
      <c r="D2" s="69"/>
    </row>
    <row r="3" spans="1:6" ht="14" x14ac:dyDescent="0.3">
      <c r="B3" s="69" t="s">
        <v>92</v>
      </c>
      <c r="C3" s="69"/>
      <c r="D3" s="69"/>
    </row>
    <row r="4" spans="1:6" ht="14" x14ac:dyDescent="0.3">
      <c r="B4" s="69" t="s">
        <v>81</v>
      </c>
      <c r="C4" s="69"/>
      <c r="D4" s="69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367449.11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206468.08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1074.5999999999999</v>
      </c>
      <c r="D13" s="5"/>
      <c r="F13" s="50"/>
    </row>
    <row r="14" spans="1:6" x14ac:dyDescent="0.25">
      <c r="A14" s="3">
        <v>116</v>
      </c>
      <c r="B14" s="4" t="s">
        <v>8</v>
      </c>
      <c r="C14" s="5">
        <v>10228.01</v>
      </c>
      <c r="D14" s="10"/>
      <c r="F14" s="50"/>
    </row>
    <row r="15" spans="1:6" x14ac:dyDescent="0.25">
      <c r="A15" s="3">
        <v>117</v>
      </c>
      <c r="B15" s="4" t="s">
        <v>9</v>
      </c>
      <c r="C15" s="5">
        <v>1179.8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3035.67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147240.5</v>
      </c>
    </row>
    <row r="18" spans="1:8" x14ac:dyDescent="0.25">
      <c r="A18" s="3">
        <v>123</v>
      </c>
      <c r="B18" s="4" t="s">
        <v>12</v>
      </c>
      <c r="C18" s="5">
        <v>95322.9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51917.599999999999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514689.61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31064.92</v>
      </c>
    </row>
    <row r="24" spans="1:8" x14ac:dyDescent="0.25">
      <c r="A24" s="3">
        <v>213</v>
      </c>
      <c r="B24" s="4" t="s">
        <v>16</v>
      </c>
      <c r="C24" s="5">
        <v>31064.92</v>
      </c>
      <c r="D24" s="5"/>
    </row>
    <row r="25" spans="1:8" x14ac:dyDescent="0.25">
      <c r="A25" s="3">
        <v>215</v>
      </c>
      <c r="B25" s="4" t="s">
        <v>80</v>
      </c>
      <c r="C25" s="5"/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31064.92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-28286</v>
      </c>
    </row>
    <row r="35" spans="1:8" x14ac:dyDescent="0.25">
      <c r="A35" s="3">
        <v>332</v>
      </c>
      <c r="B35" s="4" t="s">
        <v>24</v>
      </c>
      <c r="C35" s="5">
        <v>-28286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199910.69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-16404.89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514689.61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84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85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2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86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87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3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0"/>
      <c r="D67" s="70"/>
      <c r="E67" s="71"/>
      <c r="F67" s="71"/>
    </row>
    <row r="68" spans="1:6" ht="14.5" customHeight="1" x14ac:dyDescent="0.3">
      <c r="A68" s="68" t="s">
        <v>88</v>
      </c>
      <c r="B68" s="68"/>
      <c r="C68" s="68"/>
      <c r="D68" s="68"/>
      <c r="E68" s="68" t="s">
        <v>78</v>
      </c>
      <c r="F68" s="68"/>
    </row>
    <row r="69" spans="1:6" ht="13" x14ac:dyDescent="0.3">
      <c r="A69" s="68" t="s">
        <v>89</v>
      </c>
      <c r="B69" s="68"/>
      <c r="C69" s="68"/>
      <c r="D69" s="68"/>
      <c r="E69" s="68" t="s">
        <v>79</v>
      </c>
      <c r="F69" s="68"/>
    </row>
    <row r="70" spans="1:6" ht="13" x14ac:dyDescent="0.3">
      <c r="A70" s="3"/>
      <c r="B70" s="4"/>
      <c r="C70" s="64"/>
      <c r="D70" s="64"/>
      <c r="E70" s="64"/>
    </row>
    <row r="71" spans="1:6" x14ac:dyDescent="0.25">
      <c r="A71" s="3"/>
      <c r="B71" s="4"/>
    </row>
    <row r="72" spans="1:6" ht="13" x14ac:dyDescent="0.3">
      <c r="A72" s="64"/>
      <c r="B72" s="67"/>
    </row>
    <row r="73" spans="1:6" ht="13" x14ac:dyDescent="0.3">
      <c r="A73" s="64"/>
      <c r="B73" s="64"/>
    </row>
    <row r="74" spans="1:6" ht="13" x14ac:dyDescent="0.3">
      <c r="A74" s="3"/>
      <c r="B74" s="53"/>
      <c r="C74" s="65"/>
      <c r="D74" s="65"/>
      <c r="E74" s="39"/>
      <c r="F74" s="22"/>
    </row>
    <row r="75" spans="1:6" ht="13" x14ac:dyDescent="0.3">
      <c r="A75" s="3"/>
      <c r="B75" s="53"/>
      <c r="C75" s="65"/>
      <c r="D75" s="65"/>
      <c r="E75" s="39"/>
      <c r="F75" s="22"/>
    </row>
    <row r="76" spans="1:6" x14ac:dyDescent="0.25">
      <c r="A76" s="58"/>
    </row>
  </sheetData>
  <mergeCells count="11">
    <mergeCell ref="E69:F69"/>
    <mergeCell ref="E67:F67"/>
    <mergeCell ref="E68:F68"/>
    <mergeCell ref="A69:D69"/>
    <mergeCell ref="A68:D68"/>
    <mergeCell ref="B1:D1"/>
    <mergeCell ref="B3:D3"/>
    <mergeCell ref="B4:D4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D47" sqref="D47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9" t="s">
        <v>0</v>
      </c>
      <c r="C1" s="69"/>
      <c r="D1" s="69"/>
    </row>
    <row r="2" spans="1:8" ht="14" x14ac:dyDescent="0.3">
      <c r="B2" s="69" t="s">
        <v>82</v>
      </c>
      <c r="C2" s="69"/>
      <c r="D2" s="69"/>
    </row>
    <row r="3" spans="1:8" ht="14" x14ac:dyDescent="0.3">
      <c r="B3" s="69" t="s">
        <v>93</v>
      </c>
      <c r="C3" s="69"/>
      <c r="D3" s="69"/>
    </row>
    <row r="4" spans="1:8" ht="14" x14ac:dyDescent="0.3">
      <c r="B4" s="69" t="s">
        <v>81</v>
      </c>
      <c r="C4" s="69"/>
      <c r="D4" s="69"/>
    </row>
    <row r="6" spans="1:8" x14ac:dyDescent="0.25">
      <c r="A6" s="73"/>
      <c r="B6" s="73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1476.83</v>
      </c>
      <c r="F9" s="32">
        <v>10008.76</v>
      </c>
    </row>
    <row r="10" spans="1:8" x14ac:dyDescent="0.25">
      <c r="A10" s="23">
        <v>512</v>
      </c>
      <c r="B10" s="30" t="s">
        <v>48</v>
      </c>
      <c r="C10" s="31"/>
      <c r="D10" s="33">
        <v>6165.37</v>
      </c>
      <c r="F10" s="33">
        <v>31892.73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7642.2</v>
      </c>
      <c r="F11" s="35">
        <f>SUM(F9:F10)</f>
        <v>41901.49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12914.7</v>
      </c>
      <c r="F15" s="32">
        <v>64294.95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5255.8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13965.86</v>
      </c>
      <c r="E19" s="39"/>
      <c r="F19" s="35">
        <f>SUM(F14:F18)</f>
        <v>69550.75</v>
      </c>
    </row>
    <row r="20" spans="1:6" x14ac:dyDescent="0.25">
      <c r="A20" s="40"/>
      <c r="B20" s="34" t="s">
        <v>55</v>
      </c>
      <c r="C20" s="28"/>
      <c r="D20" s="5">
        <f>+D11-D19</f>
        <v>-6323.6600000000008</v>
      </c>
      <c r="E20" s="41"/>
      <c r="F20" s="5">
        <f>+F11-F19</f>
        <v>-27649.260000000002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1605.23</v>
      </c>
      <c r="E23" s="41"/>
      <c r="F23" s="42">
        <v>15986.15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1605.23</v>
      </c>
      <c r="E27" s="41"/>
      <c r="F27" s="33">
        <f>+F23</f>
        <v>15986.15</v>
      </c>
    </row>
    <row r="28" spans="1:6" x14ac:dyDescent="0.25">
      <c r="A28" s="40"/>
      <c r="B28" s="26" t="s">
        <v>62</v>
      </c>
      <c r="C28" s="28"/>
      <c r="D28" s="9">
        <f>+D20+D27</f>
        <v>-4718.43</v>
      </c>
      <c r="E28" s="39"/>
      <c r="F28" s="9">
        <f>+F20+F27</f>
        <v>-11663.110000000002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-4718.43</v>
      </c>
      <c r="E40" s="39"/>
      <c r="F40" s="44">
        <f>+F28-F39</f>
        <v>-11663.110000000002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-100.74</v>
      </c>
      <c r="E43" s="41"/>
      <c r="F43" s="5">
        <v>4741.78</v>
      </c>
    </row>
    <row r="44" spans="1:6" ht="13" x14ac:dyDescent="0.4">
      <c r="A44" s="23"/>
      <c r="B44" s="30"/>
      <c r="C44" s="31"/>
      <c r="D44" s="57">
        <f>+D43</f>
        <v>-100.74</v>
      </c>
      <c r="F44" s="57">
        <f>+F43</f>
        <v>4741.78</v>
      </c>
    </row>
    <row r="45" spans="1:6" ht="13" x14ac:dyDescent="0.4">
      <c r="A45" s="40"/>
      <c r="B45" s="26" t="s">
        <v>75</v>
      </c>
      <c r="C45" s="28"/>
      <c r="D45" s="59">
        <f>+D28-D44</f>
        <v>-4617.6900000000005</v>
      </c>
      <c r="E45" s="39"/>
      <c r="F45" s="59">
        <f>+F28-F44</f>
        <v>-16404.890000000003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4"/>
      <c r="F51" s="74"/>
    </row>
    <row r="52" spans="1:6" ht="13" customHeight="1" x14ac:dyDescent="0.3">
      <c r="A52" s="45"/>
      <c r="B52" s="54"/>
      <c r="C52" s="72"/>
      <c r="D52" s="72"/>
      <c r="E52" s="74"/>
      <c r="F52" s="74"/>
    </row>
    <row r="53" spans="1:6" ht="13" x14ac:dyDescent="0.3">
      <c r="A53" s="68" t="s">
        <v>90</v>
      </c>
      <c r="B53" s="68"/>
      <c r="C53" s="68"/>
      <c r="D53" s="68"/>
      <c r="E53" s="68" t="s">
        <v>78</v>
      </c>
      <c r="F53" s="68"/>
    </row>
    <row r="54" spans="1:6" ht="13" x14ac:dyDescent="0.3">
      <c r="A54" s="68" t="s">
        <v>91</v>
      </c>
      <c r="B54" s="68"/>
      <c r="C54" s="68"/>
      <c r="D54" s="68"/>
      <c r="E54" s="68" t="s">
        <v>79</v>
      </c>
      <c r="F54" s="68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E53:F53"/>
    <mergeCell ref="E54:F54"/>
    <mergeCell ref="C52:D52"/>
    <mergeCell ref="E51:F51"/>
    <mergeCell ref="E52:F52"/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05 2024</vt:lpstr>
      <vt:lpstr>E R. 05 2024</vt:lpstr>
      <vt:lpstr>'B G. 05 2024'!Área_de_impresión</vt:lpstr>
      <vt:lpstr>'E R. 05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2024-06-03T22:44:06Z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