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lesly_lopez_grupoemco_com/Documents/Estados Financieros Consolidados/Superintendencia El Salvador/2024/"/>
    </mc:Choice>
  </mc:AlternateContent>
  <xr:revisionPtr revIDLastSave="756" documentId="8_{1CE8BBD1-BF19-42CC-BCA4-23443D5B285E}" xr6:coauthVersionLast="47" xr6:coauthVersionMax="47" xr10:uidLastSave="{52A82CBF-B7E7-44CD-8DEB-640BE885DCBB}"/>
  <bookViews>
    <workbookView xWindow="-108" yWindow="-108" windowWidth="23256" windowHeight="12576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" i="3" l="1"/>
  <c r="I18" i="1"/>
  <c r="I46" i="1"/>
  <c r="I69" i="1"/>
  <c r="I31" i="1"/>
  <c r="I15" i="3"/>
  <c r="I58" i="1"/>
  <c r="G4" i="3"/>
  <c r="I16" i="3" l="1"/>
  <c r="I59" i="1"/>
  <c r="I70" i="1" s="1"/>
  <c r="I32" i="1"/>
  <c r="I18" i="3" l="1"/>
  <c r="I80" i="1"/>
  <c r="I20" i="3" l="1"/>
</calcChain>
</file>

<file path=xl/sharedStrings.xml><?xml version="1.0" encoding="utf-8"?>
<sst xmlns="http://schemas.openxmlformats.org/spreadsheetml/2006/main" count="88" uniqueCount="81">
  <si>
    <t>(expresados en dólares estadounidenses)</t>
  </si>
  <si>
    <t>Activos</t>
  </si>
  <si>
    <t>Activos circulantes</t>
  </si>
  <si>
    <t>Efectivo</t>
  </si>
  <si>
    <t>Cuentas por cobrar a partes relacionadas</t>
  </si>
  <si>
    <t>Gastos pagados por anticipado</t>
  </si>
  <si>
    <t>Total activos circulantes</t>
  </si>
  <si>
    <t>Activos no circulantes</t>
  </si>
  <si>
    <t>Inversiones en acciones</t>
  </si>
  <si>
    <t>Otros activos</t>
  </si>
  <si>
    <t>Total activos no circulantes</t>
  </si>
  <si>
    <t>Total activos</t>
  </si>
  <si>
    <t>Pasivos y patrimonio</t>
  </si>
  <si>
    <t>Pasivos circulantes</t>
  </si>
  <si>
    <t>Cuentas por pagar comerciales</t>
  </si>
  <si>
    <t>Impuesto sobre la renta por pagar</t>
  </si>
  <si>
    <t>Otras cuentas por pagar</t>
  </si>
  <si>
    <t>Total pasivos circulantes</t>
  </si>
  <si>
    <t xml:space="preserve">Pasivos no circulantes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</si>
  <si>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</si>
  <si>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</si>
  <si>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</si>
  <si>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</si>
  <si>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</si>
  <si>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</si>
  <si>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Total patrimonio</t>
  </si>
  <si>
    <t>Total pasivos y patrimonio</t>
  </si>
  <si>
    <t>Representante Legal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</si>
  <si>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</si>
  <si>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</si>
  <si>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</si>
  <si>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</si>
  <si>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</si>
  <si>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</si>
  <si>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</si>
  <si>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</si>
  <si>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</si>
  <si>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</si>
  <si>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</si>
  <si>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</si>
  <si>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</si>
  <si>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</si>
  <si>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</si>
  <si>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</si>
  <si>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</si>
  <si>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</si>
  <si>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</si>
  <si>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Arrendamientos por pagar a largo plazo</t>
  </si>
  <si>
    <t>Documentos por pagar a largo plazo</t>
  </si>
  <si>
    <t>Marlon Duarte</t>
  </si>
  <si>
    <t>Eduardo Reyes</t>
  </si>
  <si>
    <t>Pasivo por impuesto sobre la renta diferido</t>
  </si>
  <si>
    <t>Otras reservas de capital</t>
  </si>
  <si>
    <t>Activo por impuesto sobre la renta diferido</t>
  </si>
  <si>
    <t>Documentos por pagar</t>
  </si>
  <si>
    <t>Arrendamientos por pagar</t>
  </si>
  <si>
    <t>Certificados de depósito a plazo fijo</t>
  </si>
  <si>
    <t>Cuentas por cobrar comerciales (neto)</t>
  </si>
  <si>
    <t>Otras cuentas por cobrar</t>
  </si>
  <si>
    <t>Inventarios (neto)</t>
  </si>
  <si>
    <t>Anticipos al impuesto sobre la renta</t>
  </si>
  <si>
    <t>Otras cuentas por cobrar a largo plazo</t>
  </si>
  <si>
    <t>Certificados de depósitos a plazo fijo largo plazo</t>
  </si>
  <si>
    <t>Propiedades de Inversión</t>
  </si>
  <si>
    <t>Propiedades, planta y equipo (neto)</t>
  </si>
  <si>
    <t>Activos por derecho de uso (neto)</t>
  </si>
  <si>
    <t>Activos intangibles (neto)</t>
  </si>
  <si>
    <t>Plusvalía mercantil</t>
  </si>
  <si>
    <t>Préstamos bancarios por pagar</t>
  </si>
  <si>
    <t>Bonos corporativos</t>
  </si>
  <si>
    <t>Certificados de inversión</t>
  </si>
  <si>
    <t>Obligaciones por derechos titularizados</t>
  </si>
  <si>
    <t>Préstamos bancarios por pagar a largo plazo</t>
  </si>
  <si>
    <t>Bonos corporativos a largo plazo</t>
  </si>
  <si>
    <t>Certificados de inversion a largo plazo</t>
  </si>
  <si>
    <t>Obligaciones por derechos titularizados a largo plazo</t>
  </si>
  <si>
    <t>Pasivos por beneficios post empleo</t>
  </si>
  <si>
    <t>Pasivo por prima en venta de acciones de subsidiaría</t>
  </si>
  <si>
    <t>Prima sobre acciones</t>
  </si>
  <si>
    <t>Utilidades acumuladas</t>
  </si>
  <si>
    <t>Al 30 de Abril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</si>
</sst>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1">
    <numFmt numFmtId="44" formatCode="_-&quot;L&quot;* #,##0.00_-;\-&quot;L&quot;* #,##0.00_-;_-&quot;L&quot;* &quot;-&quot;??_-;_-@_-"/>
    <numFmt numFmtId="43" formatCode="_-* #,##0.00_-;\-* #,##0.00_-;_-* &quot;-&quot;??_-;_-@_-"/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 * #,##0_ ;_ * \-#,##0_ ;_ * &quot;-&quot;??_ ;_ @_ "/>
    <numFmt numFmtId="171" formatCode="0.0%"/>
    <numFmt numFmtId="172" formatCode="_ * #,##0.00_ ;_ * \-#,##0.00_ ;_ * &quot;-&quot;??_ ;_ @_ "/>
    <numFmt numFmtId="173" formatCode="_(&quot;L.&quot;\ * #,##0.00_);_(&quot;L.&quot;\ * \(#,##0.00\);_(&quot;L.&quot;\ * &quot;-&quot;??_);_(@_)"/>
    <numFmt numFmtId="174" formatCode="_ * #,##0_ ;_ * \-#,##0_ ;_ * &quot;-&quot;_ ;_ @_ "/>
    <numFmt numFmtId="175" formatCode="_ &quot;L.&quot;\ * #,##0.00_ ;_ &quot;L.&quot;\ * \-#,##0.00_ ;_ &quot;L.&quot;\ * &quot;-&quot;??_ ;_ @_ "/>
    <numFmt numFmtId="176" formatCode="&quot;$&quot;#,##0_);\(&quot;$&quot;#,##0\)"/>
    <numFmt numFmtId="177" formatCode="&quot;$&quot;#,##0_);[Red]\(&quot;$&quot;#,##0\)"/>
    <numFmt numFmtId="178" formatCode="&quot;$&quot;#,##0.00_);\(&quot;$&quot;#,##0.00\)"/>
    <numFmt numFmtId="179" formatCode="&quot;$&quot;#,##0.00_);[Red]\(&quot;$&quot;#,##0.00\)"/>
    <numFmt numFmtId="180" formatCode="_(&quot;$&quot;* #,##0.00_);_(&quot;$&quot;* \(#,##0.00\);_(&quot;$&quot;* &quot;-&quot;??_);_(@_)"/>
    <numFmt numFmtId="181" formatCode="_(* #,##0.0_);_(* \(#,##0.0\);_(* &quot;-&quot;??_);_(@_)"/>
    <numFmt numFmtId="182" formatCode="_-* #,##0.00\ _€_-;\-* #,##0.00\ _€_-;_-* &quot;-&quot;??\ _€_-;_-@_-"/>
    <numFmt numFmtId="183" formatCode="_-* #,##0.00\ &quot;€&quot;_-;\-* #,##0.00\ &quot;€&quot;_-;_-* &quot;-&quot;??\ &quot;€&quot;_-;_-@_-"/>
    <numFmt numFmtId="184" formatCode="#,##0.0"/>
    <numFmt numFmtId="185" formatCode="#,##0.0_);[Red]\(#,##0.0\)"/>
    <numFmt numFmtId="186" formatCode="&quot;$&quot;#,##0.0_);[Red]\(&quot;$&quot;#,##0.0\)"/>
    <numFmt numFmtId="187" formatCode="General_)"/>
    <numFmt numFmtId="188" formatCode="#,##0_)_%;\(#,##0\)_%;"/>
    <numFmt numFmtId="189" formatCode=".000"/>
    <numFmt numFmtId="190" formatCode="_([$L.-480A]\ * #,##0.00_);_([$L.-480A]\ * \(#,##0.00\);_([$L.-480A]\ * &quot;-&quot;??_);_(@_)"/>
    <numFmt numFmtId="191" formatCode="#,##0.0,,_);[Red]\(#,##0.0,,\)"/>
    <numFmt numFmtId="192" formatCode="_._.* #,##0.0_)_%;_._.* \(#,##0.0\)_%"/>
    <numFmt numFmtId="193" formatCode="#,##0.0_)_%;\(#,##0.0\)_%;\ \ .0_)_%"/>
    <numFmt numFmtId="194" formatCode="_._.* #,##0.00_)_%;_._.* \(#,##0.00\)_%"/>
    <numFmt numFmtId="195" formatCode="#,##0.00_)_%;\(#,##0.00\)_%;\ \ .00_)_%"/>
    <numFmt numFmtId="196" formatCode="_._.* #,##0.000_)_%;_._.* \(#,##0.000\)_%"/>
    <numFmt numFmtId="197" formatCode="#,##0.000_)_%;\(#,##0.000\)_%;\ \ .000_)_%"/>
    <numFmt numFmtId="198" formatCode="&quot;$&quot;\ #,##0.0000&quot; /kWh&quot;"/>
    <numFmt numFmtId="199" formatCode="_._.* \(#,##0\)_%;_._.* #,##0_)_%;_._.* 0_)_%;_._.@_)_%"/>
    <numFmt numFmtId="200" formatCode="_._.&quot;$&quot;* \(#,##0\)_%;_._.&quot;$&quot;* #,##0_)_%;_._.&quot;$&quot;* 0_)_%;_._.@_)_%"/>
    <numFmt numFmtId="201" formatCode="* \(#,##0\);* #,##0_);&quot;-&quot;??_);@"/>
    <numFmt numFmtId="202" formatCode="&quot;$&quot;* #,##0_)_%;&quot;$&quot;* \(#,##0\)_%;&quot;$&quot;* &quot;-&quot;??_)_%;@_)_%"/>
    <numFmt numFmtId="203" formatCode="#,##0.0;\(#,##0.0\)"/>
    <numFmt numFmtId="204" formatCode="_._.&quot;$&quot;* #,##0.0_)_%;_._.&quot;$&quot;* \(#,##0.0\)_%"/>
    <numFmt numFmtId="205" formatCode="&quot;$&quot;* #,##0.0_)_%;&quot;$&quot;* \(#,##0.0\)_%;&quot;$&quot;* \ .0_)_%"/>
    <numFmt numFmtId="206" formatCode="_._.&quot;$&quot;* #,##0.00_)_%;_._.&quot;$&quot;* \(#,##0.00\)_%"/>
    <numFmt numFmtId="207" formatCode="&quot;$&quot;* #,##0.00_)_%;&quot;$&quot;* \(#,##0.00\)_%;&quot;$&quot;* \ .00_)_%"/>
    <numFmt numFmtId="208" formatCode="_._.&quot;$&quot;* #,##0.000_)_%;_._.&quot;$&quot;* \(#,##0.000\)_%"/>
    <numFmt numFmtId="209" formatCode="&quot;$&quot;* #,##0.000_)_%;&quot;$&quot;* \(#,##0.000\)_%;&quot;$&quot;* \ .000_)_%"/>
    <numFmt numFmtId="210" formatCode="_-* #,##0.00\ &quot;$&quot;_-;\-* #,##0.00\ &quot;$&quot;_-;_-* &quot;-&quot;??\ &quot;$&quot;_-;_-@_-"/>
    <numFmt numFmtId="211" formatCode="mmmm\-yy"/>
    <numFmt numFmtId="212" formatCode="#,##0.000_);\(#,##0.000\)"/>
    <numFmt numFmtId="213" formatCode="_(* #,##0.000_);_(* \(#,##0.000\);_(* &quot;-&quot;??_);_(@_)"/>
    <numFmt numFmtId="214" formatCode=";;;"/>
    <numFmt numFmtId="215" formatCode="&quot;$&quot;#,##0.00"/>
    <numFmt numFmtId="216" formatCode="m\o\n\th\ d\,\ \y\y\y\y"/>
    <numFmt numFmtId="217" formatCode="yyyy"/>
    <numFmt numFmtId="218" formatCode="* #,##0_);* \(#,##0\);&quot;-&quot;??_);@"/>
    <numFmt numFmtId="219" formatCode="0.000\x"/>
    <numFmt numFmtId="220" formatCode="#,###.0"/>
    <numFmt numFmtId="221" formatCode="&quot;$&quot;0.0\ &quot;(e)&quot;"/>
    <numFmt numFmtId="222" formatCode="_([$€-2]* #,##0.00_);_([$€-2]* \(#,##0.00\);_([$€-2]* &quot;-&quot;??_)"/>
    <numFmt numFmtId="223" formatCode="_([$€]\ * #,##0.00_);_([$€]\ * \(#,##0.00\);_([$€]\ * &quot;-&quot;??_);_(@_)"/>
    <numFmt numFmtId="224" formatCode="0.00%_);[Red]\(0.00%\)"/>
    <numFmt numFmtId="225" formatCode="[$-409]mmm\-yy;@"/>
    <numFmt numFmtId="226" formatCode="[$L.-480A]\ #,##0_);\([$L.-480A]\ #,##0\)"/>
    <numFmt numFmtId="227" formatCode="_-* #,##0.00\ _€_-;\-* #,##0.00\ _€_-;_-* \-??\ _€_-;_-@_-"/>
    <numFmt numFmtId="228" formatCode="_-* #,##0.00&quot; €&quot;_-;\-* #,##0.00&quot; €&quot;_-;_-* \-??&quot; €&quot;_-;_-@_-"/>
    <numFmt numFmtId="229" formatCode="_([$€]\ * #,##0.00_);_([$€]\ * \(#,##0.00\);_([$€]\ * \-??_);_(@_)"/>
    <numFmt numFmtId="230" formatCode="_(* #,##0_);_(* \(#,##0\);_(* &quot;-&quot;??_);_(@_)"/>
    <numFmt numFmtId="231" formatCode="_([$$]\ * #,##0_);_([$$]\ * \(#,##0\);_([$$]\ * \-??_);_(@_)"/>
    <numFmt numFmtId="232" formatCode="_-[$$-540A]* #,##0.00_ ;_-[$$-540A]* \-#,##0.00\ ;_-[$$-540A]* &quot;-&quot;_ ;_-@_ 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257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2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5" fontId="41" fillId="0" borderId="0" applyFont="0" applyFill="0" applyBorder="0" applyAlignment="0" applyProtection="0"/>
    <xf numFmtId="185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6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5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7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3" fillId="0" borderId="0" applyFont="0" applyFill="0" applyBorder="0" applyAlignment="0" applyProtection="0"/>
    <xf numFmtId="189" fontId="62" fillId="0" borderId="0"/>
    <xf numFmtId="174" fontId="63" fillId="0" borderId="0">
      <alignment vertical="center"/>
    </xf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62" fillId="0" borderId="0"/>
    <xf numFmtId="191" fontId="64" fillId="0" borderId="0" applyFont="0" applyFill="0" applyBorder="0" applyAlignment="0" applyProtection="0"/>
    <xf numFmtId="192" fontId="65" fillId="0" borderId="0" applyFont="0" applyFill="0" applyBorder="0" applyAlignment="0" applyProtection="0"/>
    <xf numFmtId="193" fontId="44" fillId="0" borderId="0" applyFont="0" applyFill="0" applyBorder="0" applyAlignment="0" applyProtection="0"/>
    <xf numFmtId="194" fontId="66" fillId="0" borderId="0" applyFont="0" applyFill="0" applyBorder="0" applyAlignment="0" applyProtection="0"/>
    <xf numFmtId="195" fontId="44" fillId="0" borderId="0" applyFont="0" applyFill="0" applyBorder="0" applyAlignment="0" applyProtection="0"/>
    <xf numFmtId="196" fontId="66" fillId="0" borderId="0" applyFont="0" applyFill="0" applyBorder="0" applyAlignment="0" applyProtection="0"/>
    <xf numFmtId="197" fontId="44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8" fillId="0" borderId="0" applyFont="0" applyFill="0" applyBorder="0" applyAlignment="0" applyProtection="0"/>
    <xf numFmtId="172" fontId="38" fillId="0" borderId="0" applyFont="0" applyFill="0" applyBorder="0" applyAlignment="0" applyProtection="0"/>
    <xf numFmtId="226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72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9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9" fillId="0" borderId="0" applyFont="0" applyFill="0" applyBorder="0" applyAlignment="0" applyProtection="0"/>
    <xf numFmtId="227" fontId="3" fillId="0" borderId="0" applyFill="0" applyBorder="0" applyAlignment="0" applyProtection="0"/>
    <xf numFmtId="172" fontId="28" fillId="0" borderId="0" applyFont="0" applyFill="0" applyBorder="0" applyAlignment="0" applyProtection="0"/>
    <xf numFmtId="172" fontId="6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199" fontId="69" fillId="0" borderId="0" applyFill="0" applyBorder="0" applyProtection="0"/>
    <xf numFmtId="200" fontId="65" fillId="0" borderId="0" applyFont="0" applyFill="0" applyBorder="0" applyAlignment="0" applyProtection="0"/>
    <xf numFmtId="201" fontId="42" fillId="0" borderId="0" applyFill="0" applyBorder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2" fontId="3" fillId="0" borderId="0" applyFont="0" applyFill="0" applyBorder="0" applyAlignment="0" applyProtection="0"/>
    <xf numFmtId="203" fontId="62" fillId="0" borderId="0"/>
    <xf numFmtId="203" fontId="62" fillId="0" borderId="0"/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204" fontId="66" fillId="0" borderId="0" applyFont="0" applyFill="0" applyBorder="0" applyAlignment="0" applyProtection="0"/>
    <xf numFmtId="205" fontId="44" fillId="0" borderId="0" applyFont="0" applyFill="0" applyBorder="0" applyAlignment="0" applyProtection="0"/>
    <xf numFmtId="206" fontId="66" fillId="0" borderId="0" applyFont="0" applyFill="0" applyBorder="0" applyAlignment="0" applyProtection="0"/>
    <xf numFmtId="207" fontId="44" fillId="0" borderId="0" applyFont="0" applyFill="0" applyBorder="0" applyAlignment="0" applyProtection="0"/>
    <xf numFmtId="208" fontId="66" fillId="0" borderId="0" applyFont="0" applyFill="0" applyBorder="0" applyAlignment="0" applyProtection="0"/>
    <xf numFmtId="209" fontId="44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83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210" fontId="28" fillId="0" borderId="0" applyFont="0" applyFill="0" applyBorder="0" applyAlignment="0" applyProtection="0"/>
    <xf numFmtId="211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75" fontId="28" fillId="0" borderId="0" applyFont="0" applyFill="0" applyBorder="0" applyAlignment="0" applyProtection="0"/>
    <xf numFmtId="228" fontId="3" fillId="0" borderId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85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7" fontId="41" fillId="0" borderId="0" applyFont="0" applyFill="0" applyBorder="0" applyProtection="0">
      <alignment horizontal="right"/>
    </xf>
    <xf numFmtId="0" fontId="75" fillId="0" borderId="0"/>
    <xf numFmtId="216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7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8" fontId="42" fillId="0" borderId="0" applyFill="0" applyBorder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179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7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19" fontId="62" fillId="0" borderId="0"/>
    <xf numFmtId="0" fontId="47" fillId="61" borderId="0"/>
    <xf numFmtId="220" fontId="79" fillId="61" borderId="0"/>
    <xf numFmtId="221" fontId="3" fillId="0" borderId="0"/>
    <xf numFmtId="181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2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22" fontId="3" fillId="0" borderId="0" applyFont="0" applyFill="0" applyBorder="0" applyAlignment="0" applyProtection="0"/>
    <xf numFmtId="229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212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212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212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212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4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5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5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3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3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05" fillId="0" borderId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Alignment="1">
      <alignment vertical="top"/>
    </xf>
    <xf numFmtId="164" fontId="3" fillId="0" borderId="0" xfId="38051" applyNumberFormat="1" applyAlignment="1">
      <alignment vertical="top"/>
    </xf>
    <xf numFmtId="171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7" fontId="3" fillId="0" borderId="0" xfId="2" applyNumberFormat="1" applyFont="1" applyFill="1" applyAlignment="1">
      <alignment horizontal="right" vertical="top"/>
    </xf>
    <xf numFmtId="170" fontId="3" fillId="0" borderId="0" xfId="38096" applyNumberFormat="1" applyFont="1" applyFill="1" applyAlignment="1">
      <alignment vertical="top"/>
    </xf>
    <xf numFmtId="164" fontId="0" fillId="0" borderId="0" xfId="0" applyNumberFormat="1"/>
    <xf numFmtId="230" fontId="0" fillId="0" borderId="0" xfId="1" applyNumberFormat="1" applyFont="1"/>
    <xf numFmtId="231" fontId="6" fillId="0" borderId="0" xfId="2" applyNumberFormat="1" applyFont="1" applyFill="1" applyAlignment="1">
      <alignment horizontal="right" vertical="top"/>
    </xf>
    <xf numFmtId="232" fontId="0" fillId="0" borderId="0" xfId="0" applyNumberFormat="1"/>
  </cellXfs>
  <cellStyles count="38257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17" xfId="38127" xr:uid="{08166B52-ABE3-4F3A-896E-03E0667647E5}"/>
    <cellStyle name="Comma 2 18" xfId="38171" xr:uid="{FCBA95F6-C4F5-4F54-A118-CA3729608ED4}"/>
    <cellStyle name="Comma 2 19" xfId="38203" xr:uid="{3950B434-B963-4DF6-A1B0-13DBCF290839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16" xfId="38128" xr:uid="{6868FDA3-BDE8-491E-83A1-272500E7127D}"/>
    <cellStyle name="Comma 2 2 17" xfId="38172" xr:uid="{A37749E6-9AE0-4E9E-AB14-A79DFE5871CF}"/>
    <cellStyle name="Comma 2 2 18" xfId="38204" xr:uid="{DBB21161-33C9-4C5D-A063-4B201D4195D0}"/>
    <cellStyle name="Comma 2 2 19" xfId="38230" xr:uid="{2772BC9F-A109-47A0-AAB1-49F14B2E431D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20" xfId="38229" xr:uid="{1F531AF8-0A7F-4B20-AE80-77D5539B5F00}"/>
    <cellStyle name="Comma 2 3" xfId="1191" xr:uid="{A7B8B905-4410-4D90-8706-69CF97953077}"/>
    <cellStyle name="Comma 2 3 2" xfId="1192" xr:uid="{59C8604F-0CC9-4CA9-9981-337FD2D15013}"/>
    <cellStyle name="Comma 2 3 2 10" xfId="38135" xr:uid="{FC3DB2E7-C949-4778-A8AA-A9D184687130}"/>
    <cellStyle name="Comma 2 3 2 11" xfId="38176" xr:uid="{4724E4AC-9590-4EC9-B8E5-54D066A3D0C4}"/>
    <cellStyle name="Comma 2 3 2 12" xfId="38207" xr:uid="{9F271F57-779F-4033-9C7C-E09D2FB6EA3C}"/>
    <cellStyle name="Comma 2 3 2 13" xfId="38234" xr:uid="{938C89D8-29C0-4C3E-B62F-65780608A3E7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11" xfId="38136" xr:uid="{C76A4C82-AEFC-40AC-B7D0-7E4B7AB8B68F}"/>
    <cellStyle name="Comma 3 5 12" xfId="38177" xr:uid="{23295274-F1C5-4C3C-B1C1-6A57104A4A16}"/>
    <cellStyle name="Comma 3 5 13" xfId="38208" xr:uid="{2970C26E-8303-4F12-8E9C-6032D46B9F6F}"/>
    <cellStyle name="Comma 3 5 14" xfId="38235" xr:uid="{463E5185-E0DE-4CD2-B8AB-3106758CC45D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10" xfId="38148" xr:uid="{A627ACC4-8FB6-443C-BFC0-645DC6458C8C}"/>
    <cellStyle name="Comma 4 10 11" xfId="38186" xr:uid="{3C68C296-FDCB-48F6-B582-0F9CE2D60C2A}"/>
    <cellStyle name="Comma 4 10 12" xfId="38215" xr:uid="{E63B1643-A3F2-42F7-8363-8E7136CE0745}"/>
    <cellStyle name="Comma 4 10 13" xfId="38243" xr:uid="{3B746BCE-ECDE-438C-9354-D3267020ED84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10" xfId="38137" xr:uid="{4E72FCAA-8411-485D-BC8A-914B3A1D1337}"/>
    <cellStyle name="Comma 4 4 11" xfId="38178" xr:uid="{B9480F08-00C6-4BA1-958A-E79DB0A5E9A3}"/>
    <cellStyle name="Comma 4 4 12" xfId="38209" xr:uid="{C75C762B-B812-4914-8003-B6FC5D254A69}"/>
    <cellStyle name="Comma 4 4 13" xfId="38236" xr:uid="{F205908B-042B-413A-B8DE-4E4CAA604470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10" xfId="38138" xr:uid="{40A2F3A7-61ED-4ED4-9AFA-E4CBB5FE9823}"/>
    <cellStyle name="Comma 4 5 11" xfId="38179" xr:uid="{0F7D1E2A-6924-4779-835D-95D68F360D16}"/>
    <cellStyle name="Comma 4 5 12" xfId="38210" xr:uid="{D1E7C69B-8824-4AF8-8439-4E182726D0F7}"/>
    <cellStyle name="Comma 4 5 13" xfId="38237" xr:uid="{8B56F50B-92FC-4BC1-8EE5-51DD0816A5AE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13" xfId="38139" xr:uid="{EFFAD20F-B9B7-40A9-8305-FC293148157A}"/>
    <cellStyle name="Comma 5 2 3 14" xfId="38180" xr:uid="{29AF4074-C47D-4C13-9AF2-02F3F888E185}"/>
    <cellStyle name="Comma 5 2 3 15" xfId="38211" xr:uid="{B16A49BB-29F4-46D2-A33F-042F40160230}"/>
    <cellStyle name="Comma 5 2 3 16" xfId="38238" xr:uid="{702B921F-5AFD-4663-94D4-BA7D8D61940B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10" xfId="38132" xr:uid="{714D325B-31F1-4525-BA9C-99E161F28583}"/>
    <cellStyle name="Comma 55 11" xfId="38175" xr:uid="{D5048931-BA9C-4829-A372-11D834D927B8}"/>
    <cellStyle name="Comma 55 12" xfId="38206" xr:uid="{06AC7783-2F7F-4E1D-A4A8-9C0025732C49}"/>
    <cellStyle name="Comma 55 13" xfId="38233" xr:uid="{4424E7B2-248E-4F79-B369-6E9AE41C039A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10" xfId="38147" xr:uid="{245B15DE-4463-4ADE-A4C0-60B6CFA019CD}"/>
    <cellStyle name="Comma 56 11" xfId="38185" xr:uid="{76C15852-F57F-4DB8-9557-C0A3BD5DB241}"/>
    <cellStyle name="Comma 56 12" xfId="38214" xr:uid="{9973AAEB-1657-4436-8A2E-1582BC16E709}"/>
    <cellStyle name="Comma 56 13" xfId="38242" xr:uid="{ABA08693-CF44-4380-AD7F-D1C57E5DD824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10" xfId="38152" xr:uid="{60035A25-60B8-49E9-9D49-91C02EF302BC}"/>
    <cellStyle name="Comma 57 11" xfId="38190" xr:uid="{8E717F7B-2B79-4F39-9CED-8C21862B00C6}"/>
    <cellStyle name="Comma 57 12" xfId="38219" xr:uid="{A4A94071-5D96-43CD-A7E3-A9755827B1D6}"/>
    <cellStyle name="Comma 57 13" xfId="38247" xr:uid="{6DFBD17F-EF81-4176-A30A-5B1E2C6855C4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10" xfId="38153" xr:uid="{3166B850-8CFE-49C8-B4EB-AF1DE466C9AC}"/>
    <cellStyle name="Comma 58 11" xfId="38191" xr:uid="{42FBBB36-2FDC-408F-9318-082E98AA809F}"/>
    <cellStyle name="Comma 58 12" xfId="38220" xr:uid="{22FCF1DA-8863-444E-BBE4-673EAB7AC6D4}"/>
    <cellStyle name="Comma 58 13" xfId="38248" xr:uid="{C1C78235-49A8-4639-B35A-1BE846DE6186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10" xfId="38126" xr:uid="{759C2CCA-CECC-44E2-990D-C6CC2415CAE5}"/>
    <cellStyle name="Comma 59 11" xfId="38170" xr:uid="{13E7C72C-A2E8-4DD2-B08A-4FB673F3360B}"/>
    <cellStyle name="Comma 59 12" xfId="38202" xr:uid="{DB0FAB33-33A7-4EDC-97D0-387BDEAC6650}"/>
    <cellStyle name="Comma 59 13" xfId="38228" xr:uid="{AE842CD3-5898-47D0-890E-A7A6DDFC7A3D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06" xfId="38125" xr:uid="{41663A7D-A77F-48C4-BCE1-2189638EA4E1}"/>
    <cellStyle name="Millares 107" xfId="38146" xr:uid="{0B74E5A5-5C1A-4B25-8AC3-7FC4979FDE13}"/>
    <cellStyle name="Millares 108" xfId="38155" xr:uid="{1BED7124-19AD-40FE-A3BD-2BEA689CE514}"/>
    <cellStyle name="Millares 109" xfId="38145" xr:uid="{5EA1C21D-FE90-40D8-B9D6-9F0C592D333F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10" xfId="38129" xr:uid="{89E86096-0722-4F31-98DB-82C9413915EE}"/>
    <cellStyle name="Millares 111" xfId="38144" xr:uid="{837BF692-F4D8-46F0-8E09-3D2C94615A32}"/>
    <cellStyle name="Millares 112" xfId="38130" xr:uid="{32F1D12A-2E69-404F-8A40-72D07023287C}"/>
    <cellStyle name="Millares 113" xfId="38143" xr:uid="{FE838461-1E34-4F93-A28B-BF05004B16C9}"/>
    <cellStyle name="Millares 114" xfId="38131" xr:uid="{EAB68C21-37AB-4EAB-8930-41116531A594}"/>
    <cellStyle name="Millares 115" xfId="38142" xr:uid="{78DEDF80-7EE5-4806-B044-E46E1A0AD35B}"/>
    <cellStyle name="Millares 116" xfId="38133" xr:uid="{CB22B249-83FC-4F1A-A6F4-7EE5DE46432B}"/>
    <cellStyle name="Millares 117" xfId="38141" xr:uid="{25B4EBE6-541E-4FF7-9411-9D460E08C5AD}"/>
    <cellStyle name="Millares 118" xfId="38134" xr:uid="{F8F70EA5-EEEB-47CC-9997-A84C06500ECD}"/>
    <cellStyle name="Millares 119" xfId="38140" xr:uid="{3D3D308E-8CE9-4DFD-974F-BD2EC985803F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20" xfId="38169" xr:uid="{3C297839-FE6B-4013-9414-CDBEC2ED3D19}"/>
    <cellStyle name="Millares 121" xfId="38184" xr:uid="{4E28EEFA-9D7C-4863-8211-3DC9355C2F89}"/>
    <cellStyle name="Millares 122" xfId="38193" xr:uid="{8EB518DC-32E6-46FC-8DF6-F9537EB9D092}"/>
    <cellStyle name="Millares 123" xfId="38183" xr:uid="{3EE3C6F3-7FBF-414F-8EAC-4E37BC01B041}"/>
    <cellStyle name="Millares 124" xfId="38173" xr:uid="{6719FEBB-A4E6-463B-8CCB-A604285D6466}"/>
    <cellStyle name="Millares 125" xfId="38182" xr:uid="{5A1BCFB6-FFF9-4B12-9594-9A8EAF453343}"/>
    <cellStyle name="Millares 126" xfId="38174" xr:uid="{21510EA8-BCE2-4846-ACF5-2646C15EB6D5}"/>
    <cellStyle name="Millares 127" xfId="38181" xr:uid="{C2CA1B8C-EAED-48BB-9649-B68DD2D6F98E}"/>
    <cellStyle name="Millares 128" xfId="38201" xr:uid="{C1049DBF-95E6-4871-9B18-80C3D10FF802}"/>
    <cellStyle name="Millares 129" xfId="38213" xr:uid="{500297B7-AB53-4214-91FD-54F008289429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30" xfId="38222" xr:uid="{4203F123-D127-4FB1-9279-AB949B450260}"/>
    <cellStyle name="Millares 131" xfId="38212" xr:uid="{000BFF13-A33A-4A37-A8B4-535D5E7A8239}"/>
    <cellStyle name="Millares 132" xfId="38205" xr:uid="{348729DA-7E92-4CD1-A937-F6B18EEA45C8}"/>
    <cellStyle name="Millares 133" xfId="38227" xr:uid="{4DDEF193-3EE5-4EE6-8AE1-5E70CBE4568B}"/>
    <cellStyle name="Millares 134" xfId="38241" xr:uid="{EF0D0C93-56A5-4031-86CF-AC9BF307C845}"/>
    <cellStyle name="Millares 135" xfId="38250" xr:uid="{05503F5C-2875-410E-9E5A-9E8726EBE8F7}"/>
    <cellStyle name="Millares 136" xfId="38240" xr:uid="{78658F5D-F912-4411-AC6B-C39B631C25AF}"/>
    <cellStyle name="Millares 137" xfId="38231" xr:uid="{028704AB-C12C-4DC9-9824-602656732A55}"/>
    <cellStyle name="Millares 138" xfId="38239" xr:uid="{2D786EAB-E47D-46B1-8CE4-BE2F8A465644}"/>
    <cellStyle name="Millares 139" xfId="38232" xr:uid="{9AB9EE56-7319-4F53-9902-0C975FC6BE0D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10" xfId="38151" xr:uid="{4EF0A8F5-55A8-4D6A-BC99-24F3B5FA7368}"/>
    <cellStyle name="Millares 3 2 8 11" xfId="38189" xr:uid="{4FEE6D7E-232D-47D3-B979-F32377E156E7}"/>
    <cellStyle name="Millares 3 2 8 12" xfId="38218" xr:uid="{B61CCE87-F0CA-49F9-B4A6-3966746177E2}"/>
    <cellStyle name="Millares 3 2 8 13" xfId="38246" xr:uid="{2372B98E-0E68-4E14-BB54-F7901393DEA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12" xfId="38149" xr:uid="{AD70FFE6-76BB-4817-8677-D5C970471380}"/>
    <cellStyle name="Millares 3 7 13" xfId="38187" xr:uid="{313A6D72-AE5A-4C75-A51E-78CFB5AA584F}"/>
    <cellStyle name="Millares 3 7 14" xfId="38216" xr:uid="{6EB84341-7E7A-4696-84A3-F3F2C80D4325}"/>
    <cellStyle name="Millares 3 7 15" xfId="38244" xr:uid="{6D257EC8-3FDC-4712-849C-E8A95ADDE53A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11" xfId="38150" xr:uid="{D3FD5266-703A-412B-BC1D-9A305A3ABA5D}"/>
    <cellStyle name="Millares 4 4 12" xfId="38188" xr:uid="{0828D14A-3A29-4063-8BC1-8C5B98ED687F}"/>
    <cellStyle name="Millares 4 4 13" xfId="38217" xr:uid="{CDD4FCAB-2A51-4D8D-8E79-08D7599945E8}"/>
    <cellStyle name="Millares 4 4 14" xfId="38245" xr:uid="{A3C11B11-BDF8-4147-97DB-361CB881E1AE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22" xfId="38154" xr:uid="{4339753D-653A-42D3-AEA2-49C499427722}"/>
    <cellStyle name="Moneda 23" xfId="38156" xr:uid="{8619DEAF-ABC5-4866-BCB6-E19C72F06FC2}"/>
    <cellStyle name="Moneda 24" xfId="38157" xr:uid="{9AB1808A-6784-48DC-B1AD-D8FAA3A5EE3C}"/>
    <cellStyle name="Moneda 25" xfId="38158" xr:uid="{DE7B716C-BCB8-4B9A-9A74-60D830895CB1}"/>
    <cellStyle name="Moneda 26" xfId="38159" xr:uid="{630949C4-055B-49A4-A15B-FF9EF9852271}"/>
    <cellStyle name="Moneda 27" xfId="38160" xr:uid="{CD625E6D-CACA-4293-805E-B5AAF7878CBA}"/>
    <cellStyle name="Moneda 28" xfId="38161" xr:uid="{15B7FD3A-8A55-4124-AB2A-2CA00B856F1F}"/>
    <cellStyle name="Moneda 29" xfId="38162" xr:uid="{050A8ACA-8C5F-4263-BACB-2A7C836E9106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30" xfId="38163" xr:uid="{D1FDF223-703D-4B8E-B565-6FAC4A457961}"/>
    <cellStyle name="Moneda 31" xfId="38164" xr:uid="{8D676F18-3AD2-469A-987C-743AFB0CBA13}"/>
    <cellStyle name="Moneda 32" xfId="38165" xr:uid="{7D356F83-2E87-4AA4-9345-7171528C4CD8}"/>
    <cellStyle name="Moneda 33" xfId="38166" xr:uid="{759CE2EA-839A-49C3-A7FB-CAD6E3856193}"/>
    <cellStyle name="Moneda 34" xfId="38167" xr:uid="{45316345-29C3-4491-9BBC-A109A6287E88}"/>
    <cellStyle name="Moneda 35" xfId="38168" xr:uid="{D173641B-AAB4-4CF7-A240-3BB1D949ADB0}"/>
    <cellStyle name="Moneda 36" xfId="38192" xr:uid="{770B9203-8E76-47CC-82CD-DD4052FF9324}"/>
    <cellStyle name="Moneda 37" xfId="38194" xr:uid="{737C50C6-11B2-48B1-AE24-076B031AC86C}"/>
    <cellStyle name="Moneda 38" xfId="38195" xr:uid="{4024708A-DF48-46C3-8577-B81A19C75896}"/>
    <cellStyle name="Moneda 39" xfId="38196" xr:uid="{6BD59D9D-D5E8-42AB-AB69-4D8735FAF73E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40" xfId="38197" xr:uid="{FEF91ECB-35A2-4F60-8AAC-3FC0A44BBD87}"/>
    <cellStyle name="Moneda 41" xfId="38198" xr:uid="{193E2137-FFC2-4EAB-9279-D5504A2384FA}"/>
    <cellStyle name="Moneda 42" xfId="38199" xr:uid="{DD7EBE6C-33DC-4FCE-BB7B-7EA866A2F14B}"/>
    <cellStyle name="Moneda 43" xfId="38200" xr:uid="{3802325B-304B-4B17-BBD0-61F87A8418F6}"/>
    <cellStyle name="Moneda 44" xfId="38221" xr:uid="{08EE953C-0A74-4798-902E-90ADEF1038D0}"/>
    <cellStyle name="Moneda 45" xfId="38223" xr:uid="{3BAB731F-08D6-487B-B9C1-21CFAE2FA9FA}"/>
    <cellStyle name="Moneda 46" xfId="38224" xr:uid="{703E8ABB-FFB7-482F-A65B-235330677AE2}"/>
    <cellStyle name="Moneda 47" xfId="38225" xr:uid="{9C4054B2-D5E4-46FB-A588-5D31CCA4E0E3}"/>
    <cellStyle name="Moneda 48" xfId="38226" xr:uid="{802D1325-97C8-4BA1-9CFA-82C93684E63D}"/>
    <cellStyle name="Moneda 49" xfId="38249" xr:uid="{0959B9E8-0112-45D9-8448-93652F86CD63}"/>
    <cellStyle name="Moneda 5" xfId="5560" xr:uid="{50F18770-1209-49BB-A19F-FB4320141F98}"/>
    <cellStyle name="Moneda 5 2" xfId="5561" xr:uid="{565909E6-32EE-4CF6-ABCE-F990253EEB81}"/>
    <cellStyle name="Moneda 50" xfId="38251" xr:uid="{2B50AD54-F40A-4959-95CE-98E184EB46E7}"/>
    <cellStyle name="Moneda 51" xfId="38252" xr:uid="{8441C2AB-0698-4871-85A4-2DD4E13999CC}"/>
    <cellStyle name="Moneda 52" xfId="38253" xr:uid="{280FECB3-77EB-4354-AA19-4CCE9F26A9A6}"/>
    <cellStyle name="Moneda 53" xfId="38254" xr:uid="{479BB34E-724F-402E-9773-83C9FDBAFB6C}"/>
    <cellStyle name="Moneda 54" xfId="38255" xr:uid="{B0323420-4EE8-4F47-ABA8-7F8AE18E1F35}"/>
    <cellStyle name="Moneda 55" xfId="38256" xr:uid="{C0B5E8C4-497E-4992-B9D1-82FB65432A98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1"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Invisible" pivot="0" table="0" count="0" xr9:uid="{2C9421AC-EC6D-479E-8E73-62C3D6E2543C}"/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2</xdr:row>
      <xdr:rowOff>156209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3</xdr:row>
      <xdr:rowOff>1904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K80"/>
  <sheetViews>
    <sheetView showGridLines="0" tabSelected="1" workbookViewId="0">
      <selection activeCell="I80" sqref="I80"/>
    </sheetView>
  </sheetViews>
  <sheetFormatPr baseColWidth="10" defaultRowHeight="14.4"/>
  <cols>
    <col min="1" max="6" width="1.6640625" customWidth="1"/>
    <col min="7" max="7" width="43.6640625" customWidth="1"/>
    <col min="9" max="9" width="14.109375" customWidth="1"/>
    <col min="10" max="10" width="12.44140625" bestFit="1" customWidth="1"/>
  </cols>
  <sheetData>
    <row r="1" spans="1:9">
      <c r="G1" t="s">
        <v>44</v>
      </c>
    </row>
    <row r="2" spans="1:9">
      <c r="G2" t="s">
        <v>43</v>
      </c>
    </row>
    <row r="3" spans="1:9">
      <c r="G3" t="s">
        <v>45</v>
      </c>
    </row>
    <row r="4" spans="1:9">
      <c r="G4" t="s">
        <v>80</v>
      </c>
    </row>
    <row r="5" spans="1:9">
      <c r="G5" s="1" t="s">
        <v>0</v>
      </c>
    </row>
    <row r="6" spans="1:9">
      <c r="B6" s="1"/>
      <c r="C6" s="2"/>
      <c r="D6" s="2"/>
      <c r="E6" s="2"/>
      <c r="F6" s="2"/>
      <c r="G6" s="2"/>
      <c r="H6" s="3"/>
      <c r="I6" s="14">
        <v>2024</v>
      </c>
    </row>
    <row r="7" spans="1:9" ht="6.6" customHeight="1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31">
        <v>27410723</v>
      </c>
    </row>
    <row r="11" spans="1:9">
      <c r="A11" s="2"/>
      <c r="B11" s="2" t="s">
        <v>56</v>
      </c>
      <c r="C11" s="2"/>
      <c r="D11" s="2"/>
      <c r="E11" s="2"/>
      <c r="F11" s="2"/>
      <c r="G11" s="2"/>
      <c r="H11" s="7"/>
      <c r="I11" s="8">
        <v>11746830</v>
      </c>
    </row>
    <row r="12" spans="1:9">
      <c r="A12" s="2"/>
      <c r="B12" s="2" t="s">
        <v>57</v>
      </c>
      <c r="C12" s="2"/>
      <c r="D12" s="2"/>
      <c r="E12" s="2"/>
      <c r="F12" s="2"/>
      <c r="G12" s="2"/>
      <c r="H12" s="7"/>
      <c r="I12" s="29">
        <v>48959708</v>
      </c>
    </row>
    <row r="13" spans="1:9">
      <c r="A13" s="2"/>
      <c r="B13" s="2" t="s">
        <v>4</v>
      </c>
      <c r="C13" s="2"/>
      <c r="D13" s="2"/>
      <c r="E13" s="2"/>
      <c r="F13" s="2"/>
      <c r="G13" s="2"/>
      <c r="H13" s="7"/>
      <c r="I13" s="29">
        <v>261765551</v>
      </c>
    </row>
    <row r="14" spans="1:9">
      <c r="A14" s="2"/>
      <c r="B14" s="2" t="s">
        <v>58</v>
      </c>
      <c r="C14" s="2"/>
      <c r="D14" s="2"/>
      <c r="E14" s="2"/>
      <c r="F14" s="2"/>
      <c r="G14" s="2"/>
      <c r="H14" s="7"/>
      <c r="I14" s="8">
        <v>53898690</v>
      </c>
    </row>
    <row r="15" spans="1:9">
      <c r="A15" s="2"/>
      <c r="B15" s="2" t="s">
        <v>59</v>
      </c>
      <c r="C15" s="2"/>
      <c r="D15" s="2"/>
      <c r="E15" s="2"/>
      <c r="F15" s="2"/>
      <c r="G15" s="2"/>
      <c r="H15" s="7"/>
      <c r="I15" s="8">
        <v>154296924</v>
      </c>
    </row>
    <row r="16" spans="1:9">
      <c r="A16" s="2"/>
      <c r="B16" s="2" t="s">
        <v>5</v>
      </c>
      <c r="C16" s="2"/>
      <c r="D16" s="2"/>
      <c r="E16" s="2"/>
      <c r="F16" s="2"/>
      <c r="G16" s="2"/>
      <c r="H16" s="7"/>
      <c r="I16" s="8">
        <v>3887785</v>
      </c>
    </row>
    <row r="17" spans="1:11">
      <c r="A17" s="2"/>
      <c r="B17" s="2" t="s">
        <v>60</v>
      </c>
      <c r="C17" s="2"/>
      <c r="D17" s="2"/>
      <c r="E17" s="2"/>
      <c r="F17" s="2"/>
      <c r="G17" s="2"/>
      <c r="H17" s="7"/>
      <c r="I17" s="9">
        <v>6520060</v>
      </c>
    </row>
    <row r="18" spans="1:11">
      <c r="A18" s="2"/>
      <c r="B18" s="2"/>
      <c r="C18" s="2"/>
      <c r="D18" s="2"/>
      <c r="E18" s="2"/>
      <c r="F18" s="2" t="s">
        <v>6</v>
      </c>
      <c r="G18" s="2"/>
      <c r="H18" s="7"/>
      <c r="I18" s="8">
        <f>SUM(I10:I17)</f>
        <v>568486271</v>
      </c>
      <c r="K18" s="33"/>
    </row>
    <row r="19" spans="1:11">
      <c r="A19" s="2"/>
      <c r="B19" s="2"/>
      <c r="C19" s="2"/>
      <c r="D19" s="2"/>
      <c r="E19" s="2"/>
      <c r="F19" s="2"/>
      <c r="G19" s="2"/>
      <c r="H19" s="7"/>
      <c r="I19" s="8"/>
    </row>
    <row r="20" spans="1:11">
      <c r="A20" s="2" t="s">
        <v>7</v>
      </c>
      <c r="B20" s="2"/>
      <c r="C20" s="2"/>
      <c r="D20" s="2"/>
      <c r="E20" s="2"/>
      <c r="F20" s="2"/>
      <c r="G20" s="2"/>
      <c r="H20" s="7"/>
      <c r="I20" s="8"/>
    </row>
    <row r="21" spans="1:11">
      <c r="A21" s="2"/>
      <c r="B21" s="2" t="s">
        <v>61</v>
      </c>
      <c r="C21" s="2"/>
      <c r="D21" s="2"/>
      <c r="E21" s="2"/>
      <c r="F21" s="2"/>
      <c r="G21" s="2"/>
      <c r="H21" s="7"/>
      <c r="I21" s="31">
        <v>85284</v>
      </c>
    </row>
    <row r="22" spans="1:11">
      <c r="A22" s="2"/>
      <c r="B22" s="2" t="s">
        <v>62</v>
      </c>
      <c r="C22" s="2"/>
      <c r="D22" s="2"/>
      <c r="E22" s="2"/>
      <c r="F22" s="2"/>
      <c r="G22" s="2"/>
      <c r="H22" s="7"/>
      <c r="I22" s="8">
        <v>8000000</v>
      </c>
    </row>
    <row r="23" spans="1:11">
      <c r="A23" s="2"/>
      <c r="B23" s="2" t="s">
        <v>8</v>
      </c>
      <c r="C23" s="2"/>
      <c r="D23" s="2"/>
      <c r="E23" s="2"/>
      <c r="F23" s="2"/>
      <c r="G23" s="2"/>
      <c r="H23" s="7"/>
      <c r="I23" s="8">
        <v>24622634</v>
      </c>
    </row>
    <row r="24" spans="1:11">
      <c r="A24" s="2"/>
      <c r="B24" s="2" t="s">
        <v>63</v>
      </c>
      <c r="C24" s="2"/>
      <c r="D24" s="2"/>
      <c r="E24" s="2"/>
      <c r="F24" s="2"/>
      <c r="G24" s="2"/>
      <c r="H24" s="7"/>
      <c r="I24" s="8">
        <v>8244589</v>
      </c>
    </row>
    <row r="25" spans="1:11">
      <c r="A25" s="2"/>
      <c r="B25" s="2" t="s">
        <v>64</v>
      </c>
      <c r="C25" s="2"/>
      <c r="D25" s="2"/>
      <c r="E25" s="2"/>
      <c r="F25" s="2"/>
      <c r="G25" s="2"/>
      <c r="H25" s="7"/>
      <c r="I25" s="8">
        <v>183280600</v>
      </c>
    </row>
    <row r="26" spans="1:11">
      <c r="A26" s="2"/>
      <c r="B26" s="2" t="s">
        <v>65</v>
      </c>
      <c r="C26" s="2"/>
      <c r="D26" s="2"/>
      <c r="E26" s="2"/>
      <c r="F26" s="2"/>
      <c r="G26" s="2"/>
      <c r="H26" s="7"/>
      <c r="I26" s="8">
        <v>14982873</v>
      </c>
    </row>
    <row r="27" spans="1:11">
      <c r="A27" s="2"/>
      <c r="B27" s="2" t="s">
        <v>66</v>
      </c>
      <c r="C27" s="2"/>
      <c r="D27" s="2"/>
      <c r="E27" s="2"/>
      <c r="F27" s="2"/>
      <c r="G27" s="2"/>
      <c r="H27" s="7"/>
      <c r="I27" s="8">
        <v>1316476</v>
      </c>
    </row>
    <row r="28" spans="1:11">
      <c r="A28" s="2"/>
      <c r="B28" s="2" t="s">
        <v>67</v>
      </c>
      <c r="C28" s="2"/>
      <c r="D28" s="2"/>
      <c r="E28" s="2"/>
      <c r="F28" s="2"/>
      <c r="G28" s="2"/>
      <c r="H28" s="7"/>
      <c r="I28" s="8">
        <v>36752438</v>
      </c>
    </row>
    <row r="29" spans="1:11">
      <c r="A29" s="2"/>
      <c r="B29" s="2" t="s">
        <v>53</v>
      </c>
      <c r="C29" s="2"/>
      <c r="D29" s="2"/>
      <c r="E29" s="2"/>
      <c r="F29" s="2"/>
      <c r="G29" s="2"/>
      <c r="H29" s="7"/>
      <c r="I29" s="8">
        <v>271711</v>
      </c>
    </row>
    <row r="30" spans="1:11">
      <c r="A30" s="2"/>
      <c r="B30" s="2" t="s">
        <v>9</v>
      </c>
      <c r="C30" s="2"/>
      <c r="D30" s="2"/>
      <c r="E30" s="2"/>
      <c r="F30" s="2"/>
      <c r="G30" s="2"/>
      <c r="H30" s="7"/>
      <c r="I30" s="9">
        <v>637703</v>
      </c>
    </row>
    <row r="31" spans="1:11">
      <c r="A31" s="2"/>
      <c r="B31" s="2"/>
      <c r="C31" s="2"/>
      <c r="D31" s="2"/>
      <c r="E31" s="2"/>
      <c r="F31" s="2" t="s">
        <v>10</v>
      </c>
      <c r="G31" s="2"/>
      <c r="H31" s="7"/>
      <c r="I31" s="9">
        <f>SUM(I21:I30)</f>
        <v>278194308</v>
      </c>
    </row>
    <row r="32" spans="1:11">
      <c r="A32" s="2"/>
      <c r="B32" s="2"/>
      <c r="C32" s="2"/>
      <c r="D32" s="2"/>
      <c r="E32" s="2"/>
      <c r="F32" s="4" t="s">
        <v>11</v>
      </c>
      <c r="G32" s="4"/>
      <c r="H32" s="21"/>
      <c r="I32" s="22">
        <f>+I18+I31</f>
        <v>846680579</v>
      </c>
    </row>
    <row r="33" spans="1:10">
      <c r="A33" s="2"/>
      <c r="B33" s="2"/>
      <c r="C33" s="2"/>
      <c r="D33" s="2"/>
      <c r="E33" s="2"/>
      <c r="F33" s="2"/>
      <c r="G33" s="2"/>
      <c r="H33" s="7"/>
      <c r="I33" s="10"/>
    </row>
    <row r="34" spans="1:10">
      <c r="A34" s="4" t="s">
        <v>12</v>
      </c>
      <c r="B34" s="2"/>
      <c r="C34" s="2"/>
      <c r="D34" s="2"/>
      <c r="E34" s="2"/>
      <c r="F34" s="2"/>
      <c r="G34" s="2"/>
      <c r="H34" s="7"/>
      <c r="I34" s="11"/>
    </row>
    <row r="35" spans="1:10">
      <c r="A35" s="2" t="s">
        <v>13</v>
      </c>
      <c r="B35" s="2"/>
      <c r="C35" s="2"/>
      <c r="D35" s="2"/>
      <c r="E35" s="2"/>
      <c r="F35" s="2"/>
      <c r="G35" s="2"/>
      <c r="H35" s="7"/>
      <c r="I35" s="12"/>
    </row>
    <row r="36" spans="1:10">
      <c r="A36" s="2"/>
      <c r="B36" s="2" t="s">
        <v>68</v>
      </c>
      <c r="C36" s="2"/>
      <c r="D36" s="2"/>
      <c r="E36" s="2"/>
      <c r="F36" s="2"/>
      <c r="G36" s="2"/>
      <c r="H36" s="7"/>
      <c r="I36" s="31">
        <v>93105290</v>
      </c>
      <c r="J36" s="8"/>
    </row>
    <row r="37" spans="1:10">
      <c r="A37" s="2"/>
      <c r="B37" s="2" t="s">
        <v>55</v>
      </c>
      <c r="C37" s="2"/>
      <c r="D37" s="2"/>
      <c r="E37" s="2"/>
      <c r="F37" s="2"/>
      <c r="G37" s="2"/>
      <c r="H37" s="7"/>
      <c r="I37" s="8">
        <v>5105356</v>
      </c>
      <c r="J37" s="8"/>
    </row>
    <row r="38" spans="1:10">
      <c r="A38" s="2"/>
      <c r="B38" s="2" t="s">
        <v>69</v>
      </c>
      <c r="C38" s="2"/>
      <c r="D38" s="2"/>
      <c r="E38" s="2"/>
      <c r="F38" s="2"/>
      <c r="G38" s="2"/>
      <c r="H38" s="7"/>
      <c r="I38" s="8">
        <v>14338302</v>
      </c>
      <c r="J38" s="8"/>
    </row>
    <row r="39" spans="1:10">
      <c r="A39" s="2"/>
      <c r="B39" s="2" t="s">
        <v>70</v>
      </c>
      <c r="C39" s="2"/>
      <c r="D39" s="2"/>
      <c r="E39" s="2"/>
      <c r="F39" s="2"/>
      <c r="G39" s="2"/>
      <c r="H39" s="7"/>
      <c r="I39" s="8">
        <v>2303044</v>
      </c>
      <c r="J39" s="8"/>
    </row>
    <row r="40" spans="1:10">
      <c r="A40" s="2"/>
      <c r="B40" s="2" t="s">
        <v>71</v>
      </c>
      <c r="C40" s="2"/>
      <c r="D40" s="2"/>
      <c r="E40" s="2"/>
      <c r="F40" s="2"/>
      <c r="G40" s="2"/>
      <c r="H40" s="7"/>
      <c r="I40" s="8">
        <v>1924782</v>
      </c>
    </row>
    <row r="41" spans="1:10">
      <c r="A41" s="2"/>
      <c r="B41" s="2" t="s">
        <v>54</v>
      </c>
      <c r="D41" s="2"/>
      <c r="E41" s="2"/>
      <c r="F41" s="2"/>
      <c r="G41" s="2"/>
      <c r="H41" s="7"/>
      <c r="I41" s="8">
        <v>11836861</v>
      </c>
      <c r="J41" s="8"/>
    </row>
    <row r="42" spans="1:10">
      <c r="A42" s="2"/>
      <c r="B42" s="2" t="s">
        <v>14</v>
      </c>
      <c r="C42" s="2"/>
      <c r="D42" s="2"/>
      <c r="E42" s="2"/>
      <c r="F42" s="2"/>
      <c r="G42" s="2"/>
      <c r="H42" s="7"/>
      <c r="I42" s="8">
        <v>217175928</v>
      </c>
    </row>
    <row r="43" spans="1:10">
      <c r="A43" s="2"/>
      <c r="B43" s="2" t="s">
        <v>46</v>
      </c>
      <c r="C43" s="2"/>
      <c r="D43" s="2"/>
      <c r="E43" s="2"/>
      <c r="F43" s="2"/>
      <c r="G43" s="2"/>
      <c r="H43" s="7"/>
      <c r="I43" s="8">
        <v>13920644</v>
      </c>
    </row>
    <row r="44" spans="1:10">
      <c r="A44" s="2"/>
      <c r="B44" s="2" t="s">
        <v>16</v>
      </c>
      <c r="C44" s="2"/>
      <c r="D44" s="2"/>
      <c r="E44" s="2"/>
      <c r="F44" s="2"/>
      <c r="G44" s="2"/>
      <c r="H44" s="7"/>
      <c r="I44" s="8">
        <v>15823649</v>
      </c>
    </row>
    <row r="45" spans="1:10">
      <c r="A45" s="2"/>
      <c r="B45" s="2" t="s">
        <v>15</v>
      </c>
      <c r="C45" s="2"/>
      <c r="D45" s="2"/>
      <c r="E45" s="2"/>
      <c r="F45" s="2"/>
      <c r="G45" s="2"/>
      <c r="H45" s="7"/>
      <c r="I45" s="9">
        <v>1415247</v>
      </c>
    </row>
    <row r="46" spans="1:10">
      <c r="A46" s="2"/>
      <c r="B46" s="2"/>
      <c r="C46" s="2"/>
      <c r="D46" s="2"/>
      <c r="E46" s="2"/>
      <c r="F46" s="2" t="s">
        <v>17</v>
      </c>
      <c r="G46" s="2"/>
      <c r="H46" s="7"/>
      <c r="I46" s="9">
        <f>SUM(I36:I45)</f>
        <v>376949103</v>
      </c>
    </row>
    <row r="47" spans="1:10">
      <c r="A47" s="2"/>
      <c r="B47" s="2"/>
      <c r="C47" s="2"/>
      <c r="D47" s="2"/>
      <c r="E47" s="2"/>
      <c r="F47" s="2"/>
      <c r="G47" s="2"/>
      <c r="H47" s="7"/>
      <c r="I47" s="9"/>
    </row>
    <row r="48" spans="1:10">
      <c r="A48" s="2" t="s">
        <v>18</v>
      </c>
      <c r="B48" s="2"/>
      <c r="C48" s="2"/>
      <c r="D48" s="2"/>
      <c r="E48" s="2"/>
      <c r="F48" s="2"/>
      <c r="G48" s="2"/>
      <c r="H48" s="7"/>
      <c r="I48" s="9"/>
    </row>
    <row r="49" spans="1:10">
      <c r="A49" s="2"/>
      <c r="B49" s="2" t="s">
        <v>72</v>
      </c>
      <c r="C49" s="2"/>
      <c r="D49" s="2"/>
      <c r="E49" s="2"/>
      <c r="F49" s="2"/>
      <c r="G49" s="2"/>
      <c r="H49" s="7"/>
      <c r="I49" s="30">
        <v>101649726</v>
      </c>
    </row>
    <row r="50" spans="1:10">
      <c r="A50" s="2"/>
      <c r="B50" s="2" t="s">
        <v>47</v>
      </c>
      <c r="C50" s="2"/>
      <c r="D50" s="2"/>
      <c r="E50" s="2"/>
      <c r="F50" s="2"/>
      <c r="G50" s="2"/>
      <c r="H50" s="7"/>
      <c r="I50" s="32">
        <v>31714775</v>
      </c>
    </row>
    <row r="51" spans="1:10">
      <c r="A51" s="2"/>
      <c r="B51" s="2" t="s">
        <v>73</v>
      </c>
      <c r="C51" s="2"/>
      <c r="D51" s="2"/>
      <c r="E51" s="2"/>
      <c r="F51" s="2"/>
      <c r="G51" s="2"/>
      <c r="H51" s="7"/>
      <c r="I51" s="32">
        <v>31536716</v>
      </c>
    </row>
    <row r="52" spans="1:10">
      <c r="A52" s="2"/>
      <c r="B52" s="2" t="s">
        <v>74</v>
      </c>
      <c r="C52" s="2"/>
      <c r="D52" s="2"/>
      <c r="E52" s="2"/>
      <c r="F52" s="2"/>
      <c r="G52" s="2"/>
      <c r="H52" s="7"/>
      <c r="I52" s="32">
        <v>24524207</v>
      </c>
    </row>
    <row r="53" spans="1:10">
      <c r="A53" s="2"/>
      <c r="B53" s="2" t="s">
        <v>75</v>
      </c>
      <c r="C53" s="2"/>
      <c r="D53" s="2"/>
      <c r="E53" s="2"/>
      <c r="F53" s="2"/>
      <c r="G53" s="2"/>
      <c r="H53" s="7"/>
      <c r="I53" s="32">
        <v>6809645</v>
      </c>
      <c r="J53" s="32"/>
    </row>
    <row r="54" spans="1:10">
      <c r="A54" s="2"/>
      <c r="B54" s="2" t="s">
        <v>48</v>
      </c>
      <c r="C54" s="2"/>
      <c r="D54" s="2"/>
      <c r="E54" s="2"/>
      <c r="F54" s="2"/>
      <c r="G54" s="2"/>
      <c r="H54" s="7"/>
      <c r="I54" s="32">
        <v>14124374</v>
      </c>
    </row>
    <row r="55" spans="1:10">
      <c r="A55" s="2"/>
      <c r="B55" s="2" t="s">
        <v>76</v>
      </c>
      <c r="C55" s="2"/>
      <c r="D55" s="2"/>
      <c r="E55" s="2"/>
      <c r="F55" s="2"/>
      <c r="G55" s="2"/>
      <c r="H55" s="7"/>
      <c r="I55" s="32">
        <v>1096552</v>
      </c>
    </row>
    <row r="56" spans="1:10">
      <c r="A56" s="2"/>
      <c r="B56" s="2" t="s">
        <v>77</v>
      </c>
      <c r="C56" s="2"/>
      <c r="D56" s="2"/>
      <c r="E56" s="2"/>
      <c r="F56" s="2"/>
      <c r="G56" s="2"/>
      <c r="H56" s="7"/>
      <c r="I56" s="32">
        <v>18708622</v>
      </c>
    </row>
    <row r="57" spans="1:10">
      <c r="A57" s="2"/>
      <c r="B57" s="2" t="s">
        <v>51</v>
      </c>
      <c r="C57" s="2"/>
      <c r="D57" s="2"/>
      <c r="E57" s="2"/>
      <c r="F57" s="2"/>
      <c r="G57" s="2"/>
      <c r="H57" s="7"/>
      <c r="I57" s="9">
        <v>1869349</v>
      </c>
    </row>
    <row r="58" spans="1:10">
      <c r="A58" s="2"/>
      <c r="B58" s="2"/>
      <c r="C58" s="2"/>
      <c r="D58" s="2"/>
      <c r="E58" s="2"/>
      <c r="F58" s="2" t="s">
        <v>19</v>
      </c>
      <c r="G58" s="2"/>
      <c r="H58" s="7"/>
      <c r="I58" s="9">
        <f>SUM(I49:I57)</f>
        <v>232033966</v>
      </c>
    </row>
    <row r="59" spans="1:10">
      <c r="A59" s="2"/>
      <c r="B59" s="2"/>
      <c r="C59" s="2"/>
      <c r="D59" s="2"/>
      <c r="E59" s="2"/>
      <c r="F59" s="2" t="s">
        <v>20</v>
      </c>
      <c r="G59" s="2"/>
      <c r="H59" s="7"/>
      <c r="I59" s="9">
        <f>+I46+I58</f>
        <v>608983069</v>
      </c>
    </row>
    <row r="60" spans="1:10">
      <c r="A60" s="2"/>
      <c r="B60" s="2"/>
      <c r="C60" s="2"/>
      <c r="D60" s="2"/>
      <c r="E60" s="2"/>
      <c r="F60" s="2"/>
      <c r="G60" s="2"/>
      <c r="H60" s="7"/>
      <c r="I60" s="9"/>
    </row>
    <row r="61" spans="1:10">
      <c r="A61" s="2" t="s">
        <v>21</v>
      </c>
      <c r="B61" s="2"/>
      <c r="C61" s="2"/>
      <c r="D61" s="2"/>
      <c r="E61" s="2"/>
      <c r="F61" s="2"/>
      <c r="G61" s="2"/>
      <c r="H61" s="7"/>
      <c r="I61" s="8"/>
    </row>
    <row r="62" spans="1:10">
      <c r="A62" s="2"/>
      <c r="B62" s="2" t="s">
        <v>22</v>
      </c>
      <c r="C62" s="2"/>
      <c r="D62" s="2"/>
      <c r="E62" s="2"/>
      <c r="F62" s="2"/>
      <c r="G62" s="2"/>
      <c r="H62" s="7"/>
      <c r="I62" s="8">
        <v>119389833</v>
      </c>
    </row>
    <row r="63" spans="1:10">
      <c r="A63" s="2"/>
      <c r="B63" s="2" t="s">
        <v>41</v>
      </c>
      <c r="C63" s="2"/>
      <c r="D63" s="2"/>
      <c r="E63" s="2"/>
      <c r="F63" s="2"/>
      <c r="G63" s="2"/>
      <c r="H63" s="7"/>
      <c r="I63" s="8">
        <v>169574</v>
      </c>
    </row>
    <row r="64" spans="1:10">
      <c r="A64" s="2"/>
      <c r="B64" s="2" t="s">
        <v>23</v>
      </c>
      <c r="C64" s="2"/>
      <c r="D64" s="2"/>
      <c r="E64" s="2"/>
      <c r="F64" s="2"/>
      <c r="G64" s="2"/>
      <c r="H64" s="2"/>
      <c r="I64" s="8">
        <v>5615429</v>
      </c>
    </row>
    <row r="65" spans="1:10">
      <c r="A65" s="2"/>
      <c r="B65" s="2" t="s">
        <v>78</v>
      </c>
      <c r="C65" s="2"/>
      <c r="D65" s="2"/>
      <c r="E65" s="2"/>
      <c r="F65" s="2"/>
      <c r="G65" s="2"/>
      <c r="H65" s="2"/>
      <c r="I65" s="8">
        <v>56160201</v>
      </c>
    </row>
    <row r="66" spans="1:10">
      <c r="A66" s="2"/>
      <c r="B66" s="2" t="s">
        <v>52</v>
      </c>
      <c r="C66" s="2"/>
      <c r="D66" s="2"/>
      <c r="E66" s="2"/>
      <c r="F66" s="2"/>
      <c r="G66" s="2"/>
      <c r="H66" s="2"/>
      <c r="I66" s="8">
        <v>5032229</v>
      </c>
    </row>
    <row r="67" spans="1:10">
      <c r="A67" s="2"/>
      <c r="B67" s="2" t="s">
        <v>24</v>
      </c>
      <c r="C67" s="2"/>
      <c r="D67" s="2"/>
      <c r="E67" s="2"/>
      <c r="F67" s="2"/>
      <c r="G67" s="2"/>
      <c r="H67" s="2"/>
      <c r="I67" s="8">
        <v>-5903282</v>
      </c>
    </row>
    <row r="68" spans="1:10">
      <c r="A68" s="2"/>
      <c r="B68" s="2" t="s">
        <v>79</v>
      </c>
      <c r="C68" s="2"/>
      <c r="D68" s="2"/>
      <c r="E68" s="2"/>
      <c r="F68" s="2"/>
      <c r="G68" s="2"/>
      <c r="H68" s="2"/>
      <c r="I68" s="9">
        <v>57233526</v>
      </c>
    </row>
    <row r="69" spans="1:10">
      <c r="A69" s="2"/>
      <c r="B69" s="2"/>
      <c r="C69" s="2"/>
      <c r="D69" s="2"/>
      <c r="E69" s="2"/>
      <c r="F69" s="2" t="s">
        <v>25</v>
      </c>
      <c r="G69" s="2"/>
      <c r="H69" s="2"/>
      <c r="I69" s="9">
        <f>SUM(I62:I68)</f>
        <v>237697510</v>
      </c>
    </row>
    <row r="70" spans="1:10">
      <c r="A70" s="2"/>
      <c r="B70" s="2"/>
      <c r="C70" s="2"/>
      <c r="D70" s="2"/>
      <c r="E70" s="2"/>
      <c r="F70" s="2" t="s">
        <v>26</v>
      </c>
      <c r="G70" s="2"/>
      <c r="H70" s="2"/>
      <c r="I70" s="22">
        <f>+I59+I69</f>
        <v>846680579</v>
      </c>
      <c r="J70" s="9"/>
    </row>
    <row r="71" spans="1:10" ht="6.6" customHeight="1"/>
    <row r="74" spans="1:10">
      <c r="G74" t="s">
        <v>50</v>
      </c>
      <c r="I74" t="s">
        <v>49</v>
      </c>
    </row>
    <row r="75" spans="1:10">
      <c r="G75" t="s">
        <v>27</v>
      </c>
      <c r="I75" t="s">
        <v>28</v>
      </c>
    </row>
    <row r="80" spans="1:10">
      <c r="I80" s="36">
        <f>+I32-I70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I28"/>
  <sheetViews>
    <sheetView showGridLines="0" zoomScaleNormal="100" workbookViewId="0">
      <selection activeCell="B6" sqref="B6"/>
    </sheetView>
  </sheetViews>
  <sheetFormatPr baseColWidth="10" defaultRowHeight="14.4"/>
  <cols>
    <col min="1" max="6" width="1.6640625" customWidth="1"/>
    <col min="7" max="7" width="36.44140625" customWidth="1"/>
    <col min="8" max="8" width="5.109375" customWidth="1"/>
    <col min="9" max="9" width="14.109375" customWidth="1"/>
    <col min="10" max="10" width="4.21875" customWidth="1"/>
    <col min="11" max="11" width="12.6640625" bestFit="1" customWidth="1"/>
  </cols>
  <sheetData>
    <row r="1" spans="1:9">
      <c r="G1" t="s">
        <v>44</v>
      </c>
    </row>
    <row r="2" spans="1:9">
      <c r="G2" t="s">
        <v>43</v>
      </c>
    </row>
    <row r="3" spans="1:9">
      <c r="G3" t="s">
        <v>42</v>
      </c>
    </row>
    <row r="4" spans="1:9">
      <c r="G4" t="str">
        <f>BG!G4</f>
        <v>Al 30 de Abril 2024</v>
      </c>
    </row>
    <row r="5" spans="1:9">
      <c r="B5" s="2"/>
      <c r="C5" s="2"/>
      <c r="D5" s="2"/>
      <c r="E5" s="2"/>
      <c r="F5" s="2"/>
      <c r="G5" s="1" t="s">
        <v>0</v>
      </c>
      <c r="H5" s="3"/>
      <c r="I5" s="3"/>
    </row>
    <row r="6" spans="1:9">
      <c r="B6" s="1"/>
      <c r="C6" s="13"/>
      <c r="D6" s="13"/>
      <c r="E6" s="13"/>
      <c r="F6" s="13"/>
      <c r="G6" s="13"/>
      <c r="H6" s="14"/>
      <c r="I6" s="14">
        <v>2024</v>
      </c>
    </row>
    <row r="7" spans="1:9">
      <c r="A7" s="15"/>
      <c r="C7" s="13"/>
      <c r="D7" s="13"/>
      <c r="E7" s="13"/>
      <c r="F7" s="13"/>
      <c r="G7" s="13"/>
      <c r="H7" s="16"/>
      <c r="I7" s="14"/>
    </row>
    <row r="8" spans="1:9">
      <c r="A8" s="17" t="s">
        <v>29</v>
      </c>
      <c r="B8" s="17"/>
      <c r="C8" s="17"/>
      <c r="D8" s="17"/>
      <c r="E8" s="17"/>
      <c r="F8" s="17"/>
      <c r="G8" s="17"/>
      <c r="H8" s="18"/>
      <c r="I8" s="23">
        <v>212438203</v>
      </c>
    </row>
    <row r="9" spans="1:9" ht="15">
      <c r="A9" s="17" t="s">
        <v>30</v>
      </c>
      <c r="B9" s="17"/>
      <c r="C9" s="17"/>
      <c r="D9" s="17"/>
      <c r="E9" s="17"/>
      <c r="F9" s="17"/>
      <c r="G9" s="17"/>
      <c r="H9" s="18"/>
      <c r="I9" s="28">
        <v>-174696467</v>
      </c>
    </row>
    <row r="10" spans="1:9">
      <c r="A10" s="17" t="s">
        <v>31</v>
      </c>
      <c r="B10" s="17"/>
      <c r="C10" s="17"/>
      <c r="D10" s="17"/>
      <c r="E10" s="17"/>
      <c r="F10" s="17"/>
      <c r="G10" s="17"/>
      <c r="H10" s="18"/>
      <c r="I10" s="25">
        <f>SUM(I8:I9)</f>
        <v>37741736</v>
      </c>
    </row>
    <row r="11" spans="1:9">
      <c r="A11" s="17" t="s">
        <v>32</v>
      </c>
      <c r="B11" s="17"/>
      <c r="C11" s="17"/>
      <c r="D11" s="17"/>
      <c r="E11" s="17"/>
      <c r="F11" s="17"/>
      <c r="G11" s="17"/>
      <c r="H11" s="18"/>
      <c r="I11" s="26"/>
    </row>
    <row r="12" spans="1:9">
      <c r="A12" s="17"/>
      <c r="B12" s="17" t="s">
        <v>33</v>
      </c>
      <c r="C12" s="17"/>
      <c r="D12" s="17"/>
      <c r="E12" s="17"/>
      <c r="F12" s="17"/>
      <c r="G12" s="17"/>
      <c r="H12" s="18"/>
      <c r="I12" s="25">
        <v>-6092971</v>
      </c>
    </row>
    <row r="13" spans="1:9">
      <c r="A13" s="17"/>
      <c r="B13" s="17" t="s">
        <v>34</v>
      </c>
      <c r="C13" s="17"/>
      <c r="D13" s="17"/>
      <c r="E13" s="17"/>
      <c r="F13" s="17"/>
      <c r="G13" s="17"/>
      <c r="H13" s="18"/>
      <c r="I13" s="25">
        <v>-18068695</v>
      </c>
    </row>
    <row r="14" spans="1:9">
      <c r="A14" s="17"/>
      <c r="B14" s="17" t="s">
        <v>35</v>
      </c>
      <c r="C14" s="17"/>
      <c r="D14" s="17"/>
      <c r="E14" s="17"/>
      <c r="F14" s="17"/>
      <c r="G14" s="17"/>
      <c r="H14" s="18"/>
      <c r="I14" s="24">
        <v>1830297</v>
      </c>
    </row>
    <row r="15" spans="1:9" ht="15">
      <c r="A15" s="17"/>
      <c r="B15" s="17"/>
      <c r="C15" s="17"/>
      <c r="D15" s="17"/>
      <c r="E15" s="17"/>
      <c r="F15" s="17"/>
      <c r="G15" s="17"/>
      <c r="H15" s="18"/>
      <c r="I15" s="28">
        <f>SUM(I12:I14)</f>
        <v>-22331369</v>
      </c>
    </row>
    <row r="16" spans="1:9">
      <c r="A16" s="17" t="s">
        <v>36</v>
      </c>
      <c r="B16" s="17"/>
      <c r="C16" s="17"/>
      <c r="D16" s="17"/>
      <c r="E16" s="17"/>
      <c r="F16" s="17"/>
      <c r="G16" s="17"/>
      <c r="H16" s="18"/>
      <c r="I16" s="25">
        <f>+I10+I15</f>
        <v>15410367</v>
      </c>
    </row>
    <row r="17" spans="1:9">
      <c r="A17" s="17" t="s">
        <v>37</v>
      </c>
      <c r="B17" s="17"/>
      <c r="C17" s="17"/>
      <c r="D17" s="17"/>
      <c r="E17" s="17"/>
      <c r="F17" s="17"/>
      <c r="G17" s="17"/>
      <c r="H17" s="18"/>
      <c r="I17" s="9">
        <v>-8949946</v>
      </c>
    </row>
    <row r="18" spans="1:9">
      <c r="A18" s="17" t="s">
        <v>38</v>
      </c>
      <c r="B18" s="17"/>
      <c r="C18" s="17"/>
      <c r="D18" s="17"/>
      <c r="E18" s="17"/>
      <c r="F18" s="17"/>
      <c r="G18" s="17"/>
      <c r="H18" s="18"/>
      <c r="I18" s="25">
        <f>SUM(I16:I17)</f>
        <v>6460421</v>
      </c>
    </row>
    <row r="19" spans="1:9">
      <c r="A19" s="17" t="s">
        <v>39</v>
      </c>
      <c r="B19" s="17"/>
      <c r="C19" s="17"/>
      <c r="D19" s="17"/>
      <c r="E19" s="17"/>
      <c r="F19" s="17"/>
      <c r="G19" s="17"/>
      <c r="H19" s="18"/>
      <c r="I19" s="9">
        <v>-1869079</v>
      </c>
    </row>
    <row r="20" spans="1:9">
      <c r="A20" s="17" t="s">
        <v>40</v>
      </c>
      <c r="B20" s="17"/>
      <c r="C20" s="17"/>
      <c r="D20" s="17"/>
      <c r="E20" s="17"/>
      <c r="F20" s="17"/>
      <c r="G20" s="17"/>
      <c r="H20" s="18"/>
      <c r="I20" s="27">
        <f>SUM(I18:I19)</f>
        <v>4591342</v>
      </c>
    </row>
    <row r="21" spans="1:9">
      <c r="A21" s="17"/>
      <c r="B21" s="17"/>
      <c r="C21" s="17"/>
      <c r="D21" s="17"/>
      <c r="E21" s="17"/>
      <c r="F21" s="17"/>
      <c r="G21" s="17"/>
      <c r="H21" s="18"/>
      <c r="I21" s="19"/>
    </row>
    <row r="22" spans="1:9">
      <c r="A22" s="20"/>
      <c r="B22" s="17"/>
      <c r="C22" s="17"/>
      <c r="D22" s="17"/>
      <c r="E22" s="17"/>
      <c r="F22" s="17"/>
      <c r="G22" s="17"/>
      <c r="H22" s="17"/>
      <c r="I22" s="19"/>
    </row>
    <row r="23" spans="1:9">
      <c r="A23" s="17"/>
      <c r="B23" s="17"/>
      <c r="C23" s="17"/>
      <c r="D23" s="17"/>
      <c r="E23" s="17"/>
      <c r="F23" s="17"/>
      <c r="G23" s="17"/>
      <c r="H23" s="17"/>
      <c r="I23" s="35"/>
    </row>
    <row r="24" spans="1:9">
      <c r="A24" s="17"/>
      <c r="B24" s="17"/>
      <c r="C24" s="17"/>
      <c r="D24" s="17"/>
      <c r="E24" s="17"/>
      <c r="F24" s="17"/>
      <c r="G24" s="17"/>
      <c r="H24" s="17"/>
      <c r="I24" s="27"/>
    </row>
    <row r="25" spans="1:9">
      <c r="I25" s="34"/>
    </row>
    <row r="27" spans="1:9">
      <c r="F27" t="s">
        <v>50</v>
      </c>
      <c r="H27" t="s">
        <v>49</v>
      </c>
    </row>
    <row r="28" spans="1:9">
      <c r="F28" t="s">
        <v>27</v>
      </c>
      <c r="H28" t="s">
        <v>28</v>
      </c>
    </row>
  </sheetData>
  <conditionalFormatting sqref="I23">
    <cfRule type="cellIs" dxfId="0" priority="2" operator="lessThan">
      <formula>0</formula>
    </cfRule>
  </conditionalFormatting>
  <pageMargins left="0.7" right="0.7" top="0.75" bottom="0.75" header="0.3" footer="0.3"/>
  <pageSetup scale="68" orientation="portrait" r:id="rId1"/>
  <ignoredErrors>
    <ignoredError sqref="J1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Lesly Carolina Lopez Castro</cp:lastModifiedBy>
  <cp:lastPrinted>2023-07-18T20:04:31Z</cp:lastPrinted>
  <dcterms:created xsi:type="dcterms:W3CDTF">2021-08-04T22:11:35Z</dcterms:created>
  <dcterms:modified xsi:type="dcterms:W3CDTF">2024-05-21T04:02:03Z</dcterms:modified>
</cp:coreProperties>
</file>