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42024\BVES\"/>
    </mc:Choice>
  </mc:AlternateContent>
  <xr:revisionPtr revIDLastSave="0" documentId="13_ncr:1_{F10C2F95-3215-40D5-AA3D-16B94570CF54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8" l="1"/>
  <c r="B20" i="8"/>
  <c r="C61" i="8" l="1"/>
  <c r="C69" i="8" l="1"/>
  <c r="C75" i="8" s="1"/>
  <c r="B41" i="8"/>
  <c r="B32" i="8"/>
  <c r="B24" i="8"/>
  <c r="B26" i="8" s="1"/>
  <c r="C99" i="8"/>
  <c r="C103" i="8" s="1"/>
  <c r="B42" i="8" l="1"/>
  <c r="C106" i="8"/>
  <c r="C80" i="8"/>
  <c r="C86" i="8" s="1"/>
  <c r="C97" i="8" s="1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<sst xmlns="http://schemas.openxmlformats.org/spreadsheetml/2006/main" count="160" uniqueCount="88">
  <si>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</si>
  <si>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</si>
  <si>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</si>
  <si>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</si>
  <si>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</si>
  <si>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</si>
  <si>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</si>
  <si>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</si>
  <si>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</si>
  <si>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</si>
  <si>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</si>
  <si>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</si>
  <si>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</si>
  <si>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</si>
  <si>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</si>
  <si>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</si>
  <si>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</si>
  <si>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</si>
  <si>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</si>
  <si>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</si>
  <si>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</si>
  <si>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</si>
  <si>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</si>
  <si>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</si>
  <si>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</si>
  <si>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</si>
  <si>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</si>
  <si>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</si>
  <si>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</si>
  <si>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</si>
  <si>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</si>
  <si>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</si>
  <si>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</si>
  <si>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</si>
  <si>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</si>
  <si>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</si>
  <si>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</si>
  <si>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</si>
  <si>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</si>
  <si>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</si>
  <si>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</si>
  <si>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</si>
  <si>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</si>
  <si>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</si>
  <si>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</si>
  <si>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</si>
  <si>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</si>
  <si>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</si>
  <si>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</si>
  <si>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</si>
  <si>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</si>
  <si>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</si>
  <si>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</si>
  <si>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</si>
  <si>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</si>
  <si>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</si>
  <si>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</si>
  <si>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</si>
  <si>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</si>
  <si>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</si>
  <si>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</si>
  <si>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</si>
  <si>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</si>
  <si>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</si>
  <si>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</si>
  <si>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</si>
  <si>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</si>
  <si>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</si>
  <si>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</si>
  <si>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</si>
  <si>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</si>
  <si>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</si>
  <si>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</si>
  <si>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</si>
  <si>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</si>
  <si>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</si>
  <si>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</si>
  <si>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</si>
  <si>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</si>
  <si>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</si>
  <si>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</si>
  <si>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</si>
  <si>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</si>
  <si>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</si>
  <si>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</si>
  <si>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</si>
  <si>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30 de abril de 2024</t>
  </si>
  <si>
    <t>Periodo del 01 de abril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</si>
</sst>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1019059</xdr:colOff>
      <xdr:row>5</xdr:row>
      <xdr:rowOff>104028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465446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6.7265625" style="1" customWidth="1"/>
    <col min="5" max="5" width="12.7265625" style="28" customWidth="1"/>
    <col min="6" max="16384" width="9.1796875" style="1"/>
  </cols>
  <sheetData>
    <row r="2" spans="2:5">
      <c r="B2" s="92"/>
      <c r="C2" s="93"/>
      <c r="D2" s="93"/>
      <c r="E2" s="94"/>
    </row>
    <row r="3" spans="2:5">
      <c r="B3" s="86" t="s">
        <v>65</v>
      </c>
      <c r="C3" s="87"/>
      <c r="D3" s="87"/>
      <c r="E3" s="88"/>
    </row>
    <row r="4" spans="2:5">
      <c r="B4" s="86" t="s">
        <v>63</v>
      </c>
      <c r="C4" s="87"/>
      <c r="D4" s="87"/>
      <c r="E4" s="88"/>
    </row>
    <row r="5" spans="2:5">
      <c r="B5" s="86" t="s">
        <v>0</v>
      </c>
      <c r="C5" s="87"/>
      <c r="D5" s="87"/>
      <c r="E5" s="88"/>
    </row>
    <row r="6" spans="2:5">
      <c r="B6" s="86" t="s">
        <v>66</v>
      </c>
      <c r="C6" s="87"/>
      <c r="D6" s="87"/>
      <c r="E6" s="88"/>
    </row>
    <row r="7" spans="2:5" ht="12.5" thickBot="1">
      <c r="B7" s="89" t="s">
        <v>1</v>
      </c>
      <c r="C7" s="90"/>
      <c r="D7" s="90"/>
      <c r="E7" s="91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5" thickBot="1">
      <c r="B14" s="9" t="s">
        <v>7</v>
      </c>
      <c r="E14" s="27">
        <f>SUM(E11:E13)</f>
        <v>1203056.74</v>
      </c>
    </row>
    <row r="15" spans="2:5" ht="12.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5" thickBot="1">
      <c r="B21" s="9" t="s">
        <v>14</v>
      </c>
      <c r="E21" s="27">
        <f>SUM(E18:E20)</f>
        <v>1203056.74</v>
      </c>
    </row>
    <row r="22" spans="2:5" ht="12.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topLeftCell="A25" zoomScale="130" zoomScaleNormal="130" zoomScaleSheetLayoutView="85" workbookViewId="0">
      <selection activeCell="H84" sqref="H84"/>
    </sheetView>
  </sheetViews>
  <sheetFormatPr defaultColWidth="9.1796875" defaultRowHeight="14.5"/>
  <cols>
    <col min="1" max="1" width="74" customWidth="1"/>
    <col min="2" max="2" width="16.26953125" style="59" customWidth="1"/>
    <col min="3" max="3" width="8.1796875" customWidth="1"/>
  </cols>
  <sheetData>
    <row r="3" spans="1:2">
      <c r="A3" s="65"/>
      <c r="B3" s="69"/>
    </row>
    <row r="4" spans="1:2">
      <c r="A4" s="29"/>
      <c r="B4" s="70"/>
    </row>
    <row r="5" spans="1:2">
      <c r="A5" s="95"/>
      <c r="B5" s="96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226.7509</v>
      </c>
    </row>
    <row r="15" spans="1:2">
      <c r="A15" s="71" t="s">
        <v>68</v>
      </c>
      <c r="B15" s="72">
        <v>1788.1364199999998</v>
      </c>
    </row>
    <row r="16" spans="1:2">
      <c r="A16" s="71" t="s">
        <v>82</v>
      </c>
      <c r="B16" s="72">
        <v>31.755140000000001</v>
      </c>
    </row>
    <row r="17" spans="1:3">
      <c r="A17" s="71" t="s">
        <v>5</v>
      </c>
      <c r="B17" s="72">
        <v>21.117450000000002</v>
      </c>
    </row>
    <row r="18" spans="1:3">
      <c r="A18" s="71" t="s">
        <v>69</v>
      </c>
      <c r="B18" s="72">
        <v>34.090150000000001</v>
      </c>
      <c r="C18" s="52"/>
    </row>
    <row r="19" spans="1:3">
      <c r="A19" s="71" t="s">
        <v>6</v>
      </c>
      <c r="B19" s="82">
        <v>18.794409999999999</v>
      </c>
    </row>
    <row r="20" spans="1:3">
      <c r="A20" s="41"/>
      <c r="B20" s="81">
        <f>SUM(B14:B19)</f>
        <v>2120.6444699999997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40.159489999999998</v>
      </c>
    </row>
    <row r="24" spans="1:3">
      <c r="A24" s="41"/>
      <c r="B24" s="81">
        <f>+B23</f>
        <v>40.159489999999998</v>
      </c>
    </row>
    <row r="25" spans="1:3">
      <c r="A25" s="41"/>
      <c r="B25" s="72"/>
    </row>
    <row r="26" spans="1:3" ht="15" thickBot="1">
      <c r="A26" s="41" t="s">
        <v>7</v>
      </c>
      <c r="B26" s="73">
        <f>+B20+B24</f>
        <v>2160.8039599999997</v>
      </c>
      <c r="C26" s="51"/>
    </row>
    <row r="27" spans="1:3" ht="1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5.0454099999999995</v>
      </c>
    </row>
    <row r="31" spans="1:3">
      <c r="A31" s="71" t="s">
        <v>73</v>
      </c>
      <c r="B31" s="72">
        <v>43.292670000000001</v>
      </c>
    </row>
    <row r="32" spans="1:3" ht="15" thickBot="1">
      <c r="A32" s="74" t="s">
        <v>74</v>
      </c>
      <c r="B32" s="73">
        <f>+B30+B31</f>
        <v>48.338079999999998</v>
      </c>
    </row>
    <row r="33" spans="1:4" ht="1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1254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665.92018000000007</v>
      </c>
    </row>
    <row r="40" spans="1:4">
      <c r="A40" s="71" t="s">
        <v>13</v>
      </c>
      <c r="B40" s="72">
        <v>123.86716</v>
      </c>
    </row>
    <row r="41" spans="1:4">
      <c r="A41" s="74" t="s">
        <v>75</v>
      </c>
      <c r="B41" s="75">
        <f>+B40+B39+B37+B35</f>
        <v>2112.4658800000002</v>
      </c>
    </row>
    <row r="42" spans="1:4" ht="15" thickBot="1">
      <c r="A42" s="41" t="s">
        <v>14</v>
      </c>
      <c r="B42" s="73">
        <f>+B41+B32</f>
        <v>2160.8039600000002</v>
      </c>
      <c r="C42" s="53"/>
      <c r="D42" s="85"/>
    </row>
    <row r="43" spans="1:4" ht="1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3"/>
      <c r="B50" s="104"/>
      <c r="C50" s="105"/>
    </row>
    <row r="51" spans="1:3" s="1" customFormat="1" ht="14">
      <c r="A51" s="106" t="s">
        <v>76</v>
      </c>
      <c r="B51" s="107"/>
      <c r="C51" s="108"/>
    </row>
    <row r="52" spans="1:3" s="1" customFormat="1" ht="12" customHeight="1">
      <c r="A52" s="106" t="s">
        <v>63</v>
      </c>
      <c r="B52" s="107"/>
      <c r="C52" s="108"/>
    </row>
    <row r="53" spans="1:3" s="1" customFormat="1" ht="14">
      <c r="A53" s="106" t="s">
        <v>17</v>
      </c>
      <c r="B53" s="107"/>
      <c r="C53" s="108"/>
    </row>
    <row r="54" spans="1:3" s="1" customFormat="1" ht="14">
      <c r="A54" s="97" t="s">
        <v>87</v>
      </c>
      <c r="B54" s="98"/>
      <c r="C54" s="99"/>
    </row>
    <row r="55" spans="1:3" s="1" customFormat="1" ht="14">
      <c r="A55" s="100" t="s">
        <v>1</v>
      </c>
      <c r="B55" s="101"/>
      <c r="C55" s="102"/>
    </row>
    <row r="56" spans="1:3" s="1" customFormat="1" ht="13">
      <c r="A56" s="40"/>
      <c r="B56" s="42"/>
      <c r="C56" s="54"/>
    </row>
    <row r="57" spans="1:3" s="1" customFormat="1" ht="13">
      <c r="A57" s="41" t="s">
        <v>18</v>
      </c>
      <c r="B57" s="42"/>
      <c r="C57" s="54"/>
    </row>
    <row r="58" spans="1:3" s="1" customFormat="1" ht="13">
      <c r="A58" s="43" t="s">
        <v>19</v>
      </c>
      <c r="B58" s="42"/>
      <c r="C58" s="54"/>
    </row>
    <row r="59" spans="1:3" s="1" customFormat="1" ht="13">
      <c r="A59" s="44" t="s">
        <v>20</v>
      </c>
      <c r="B59" s="49" t="s">
        <v>8</v>
      </c>
      <c r="C59" s="54">
        <v>122.80995</v>
      </c>
    </row>
    <row r="60" spans="1:3" s="1" customFormat="1" ht="14">
      <c r="A60" s="44" t="s">
        <v>22</v>
      </c>
      <c r="B60" s="49"/>
      <c r="C60" s="84">
        <v>1.0777000000000001</v>
      </c>
    </row>
    <row r="61" spans="1:3" s="1" customFormat="1" ht="13">
      <c r="A61" s="45"/>
      <c r="B61" s="42"/>
      <c r="C61" s="83">
        <f>+C60+C59</f>
        <v>123.88765000000001</v>
      </c>
    </row>
    <row r="62" spans="1:3" s="1" customFormat="1" ht="13">
      <c r="A62" s="41" t="s">
        <v>23</v>
      </c>
      <c r="B62" s="42"/>
      <c r="C62" s="54"/>
    </row>
    <row r="63" spans="1:3" s="1" customFormat="1" ht="13">
      <c r="A63" s="43" t="s">
        <v>24</v>
      </c>
      <c r="B63" s="42"/>
      <c r="C63" s="54"/>
    </row>
    <row r="64" spans="1:3" s="1" customFormat="1" ht="13">
      <c r="A64" s="44" t="s">
        <v>25</v>
      </c>
      <c r="B64" s="49" t="s">
        <v>8</v>
      </c>
      <c r="C64" s="54">
        <v>1.25</v>
      </c>
    </row>
    <row r="65" spans="1:5" s="1" customFormat="1" ht="13">
      <c r="A65" s="46" t="s">
        <v>26</v>
      </c>
      <c r="B65" s="42"/>
      <c r="C65" s="54">
        <v>35.083589999999994</v>
      </c>
      <c r="E65" s="50"/>
    </row>
    <row r="66" spans="1:5" s="1" customFormat="1" ht="14">
      <c r="A66" s="46" t="s">
        <v>27</v>
      </c>
      <c r="B66" s="42"/>
      <c r="C66" s="84">
        <v>8.2418700000000005</v>
      </c>
    </row>
    <row r="67" spans="1:5" s="1" customFormat="1" ht="13">
      <c r="A67" s="45"/>
      <c r="B67" s="42"/>
      <c r="C67" s="83">
        <f>+C65+C66+C64</f>
        <v>44.575459999999993</v>
      </c>
    </row>
    <row r="68" spans="1:5" s="1" customFormat="1" ht="13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79.312190000000015</v>
      </c>
    </row>
    <row r="70" spans="1:5" s="1" customFormat="1" ht="13.5" thickTop="1">
      <c r="A70" s="45"/>
      <c r="B70" s="42"/>
      <c r="C70" s="54"/>
    </row>
    <row r="71" spans="1:5" s="1" customFormat="1" ht="13">
      <c r="A71" s="43" t="s">
        <v>30</v>
      </c>
      <c r="B71" s="42"/>
      <c r="C71" s="54"/>
    </row>
    <row r="72" spans="1:5" s="1" customFormat="1" ht="13">
      <c r="A72" s="46" t="s">
        <v>31</v>
      </c>
      <c r="B72" s="42" t="s">
        <v>8</v>
      </c>
      <c r="C72" s="54">
        <v>0</v>
      </c>
    </row>
    <row r="73" spans="1:5" s="63" customFormat="1" ht="13">
      <c r="A73" s="60" t="s">
        <v>32</v>
      </c>
      <c r="B73" s="61"/>
      <c r="C73" s="55">
        <v>76.043179999999992</v>
      </c>
      <c r="D73" s="62"/>
      <c r="E73" s="62"/>
    </row>
    <row r="74" spans="1:5" s="1" customFormat="1" ht="13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155.35536999999999</v>
      </c>
      <c r="E75" s="50"/>
    </row>
    <row r="76" spans="1:5" s="1" customFormat="1" ht="13.5" thickTop="1">
      <c r="A76" s="45"/>
      <c r="B76" s="42"/>
      <c r="C76" s="54"/>
    </row>
    <row r="77" spans="1:5" s="1" customFormat="1" ht="13">
      <c r="A77" s="43" t="s">
        <v>37</v>
      </c>
      <c r="B77" s="42"/>
      <c r="C77" s="54"/>
    </row>
    <row r="78" spans="1:5" s="1" customFormat="1" ht="13">
      <c r="A78" s="46" t="s">
        <v>37</v>
      </c>
      <c r="B78" s="42"/>
      <c r="C78" s="54">
        <v>30.78417</v>
      </c>
    </row>
    <row r="79" spans="1:5" s="1" customFormat="1" ht="13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124.57119999999999</v>
      </c>
    </row>
    <row r="81" spans="1:5" s="1" customFormat="1" ht="13.5" thickTop="1">
      <c r="A81" s="45"/>
      <c r="B81" s="42"/>
      <c r="C81" s="54"/>
    </row>
    <row r="82" spans="1:5" s="1" customFormat="1" ht="13">
      <c r="A82" s="43" t="s">
        <v>39</v>
      </c>
      <c r="B82" s="42"/>
      <c r="C82" s="54"/>
    </row>
    <row r="83" spans="1:5" s="1" customFormat="1" ht="13">
      <c r="A83" s="46" t="s">
        <v>50</v>
      </c>
      <c r="B83" s="49" t="s">
        <v>8</v>
      </c>
      <c r="C83" s="54">
        <v>0</v>
      </c>
    </row>
    <row r="84" spans="1:5" s="1" customFormat="1" ht="13">
      <c r="A84" s="46" t="s">
        <v>40</v>
      </c>
      <c r="B84" s="42"/>
      <c r="C84" s="54">
        <v>0.70404</v>
      </c>
    </row>
    <row r="85" spans="1:5" s="1" customFormat="1" ht="13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f>+C80-C84</f>
        <v>123.86715999999998</v>
      </c>
    </row>
    <row r="87" spans="1:5" s="1" customFormat="1" ht="13.5" thickTop="1">
      <c r="A87" s="45"/>
      <c r="B87" s="42"/>
      <c r="C87" s="54"/>
    </row>
    <row r="88" spans="1:5" s="1" customFormat="1" ht="13">
      <c r="A88" s="43" t="s">
        <v>48</v>
      </c>
      <c r="B88" s="42"/>
      <c r="C88" s="54"/>
    </row>
    <row r="89" spans="1:5" s="1" customFormat="1" ht="13">
      <c r="A89" s="48" t="s">
        <v>49</v>
      </c>
      <c r="B89" s="42"/>
      <c r="C89" s="54">
        <v>0</v>
      </c>
    </row>
    <row r="90" spans="1:5" s="1" customFormat="1" ht="13">
      <c r="A90" s="45"/>
      <c r="B90" s="42"/>
      <c r="C90" s="54"/>
    </row>
    <row r="91" spans="1:5" s="1" customFormat="1" ht="13">
      <c r="A91" s="43" t="s">
        <v>52</v>
      </c>
      <c r="B91" s="42"/>
      <c r="C91" s="54"/>
    </row>
    <row r="92" spans="1:5" s="1" customFormat="1" ht="13">
      <c r="A92" s="46" t="s">
        <v>52</v>
      </c>
      <c r="B92" s="42"/>
      <c r="C92" s="54"/>
    </row>
    <row r="93" spans="1:5" s="1" customFormat="1" ht="13">
      <c r="A93" s="45"/>
      <c r="B93" s="42"/>
      <c r="C93" s="54"/>
    </row>
    <row r="94" spans="1:5" s="1" customFormat="1" ht="13">
      <c r="A94" s="46" t="s">
        <v>53</v>
      </c>
      <c r="B94" s="42"/>
      <c r="C94" s="55">
        <v>0</v>
      </c>
    </row>
    <row r="95" spans="1:5" s="1" customFormat="1" ht="13">
      <c r="A95" s="8"/>
      <c r="C95" s="54"/>
    </row>
    <row r="96" spans="1:5" s="1" customFormat="1" ht="13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123.86715999999998</v>
      </c>
      <c r="D97" s="50"/>
      <c r="E97" s="50"/>
      <c r="F97" s="50"/>
    </row>
    <row r="98" spans="1:6" s="1" customFormat="1" ht="12.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155.35536999999999</v>
      </c>
    </row>
    <row r="107" spans="1:6" s="1" customFormat="1" ht="12" hidden="1">
      <c r="A107" s="12" t="s">
        <v>59</v>
      </c>
      <c r="C107" s="10">
        <f>+C86/C109</f>
        <v>123.86715999999998</v>
      </c>
    </row>
    <row r="108" spans="1:6" s="1" customFormat="1" ht="12" hidden="1">
      <c r="A108" s="12" t="s">
        <v>60</v>
      </c>
      <c r="C108" s="10">
        <f>+C97/C109</f>
        <v>123.86715999999998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796875" defaultRowHeight="14.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7.7265625" style="1" customWidth="1"/>
    <col min="5" max="5" width="12.7265625" style="1" customWidth="1"/>
    <col min="6" max="6" width="6.7265625" style="1" customWidth="1"/>
    <col min="7" max="7" width="12.7265625" style="1" customWidth="1"/>
    <col min="8" max="16384" width="9.1796875" style="1"/>
  </cols>
  <sheetData>
    <row r="2" spans="1:7">
      <c r="B2" s="92"/>
      <c r="C2" s="93"/>
      <c r="D2" s="93"/>
      <c r="E2" s="93"/>
      <c r="F2" s="93"/>
      <c r="G2" s="94"/>
    </row>
    <row r="3" spans="1:7">
      <c r="B3" s="86" t="s">
        <v>76</v>
      </c>
      <c r="C3" s="87"/>
      <c r="D3" s="87"/>
      <c r="E3" s="87"/>
      <c r="F3" s="87"/>
      <c r="G3" s="88"/>
    </row>
    <row r="4" spans="1:7" ht="12" customHeight="1">
      <c r="B4" s="86" t="s">
        <v>63</v>
      </c>
      <c r="C4" s="87"/>
      <c r="D4" s="87"/>
      <c r="E4" s="87"/>
      <c r="F4" s="87"/>
      <c r="G4" s="88"/>
    </row>
    <row r="5" spans="1:7">
      <c r="B5" s="86" t="s">
        <v>17</v>
      </c>
      <c r="C5" s="87"/>
      <c r="D5" s="87"/>
      <c r="E5" s="87"/>
      <c r="F5" s="87"/>
      <c r="G5" s="88"/>
    </row>
    <row r="6" spans="1:7">
      <c r="B6" s="109" t="s">
        <v>77</v>
      </c>
      <c r="C6" s="110"/>
      <c r="D6" s="110"/>
      <c r="E6" s="110"/>
      <c r="F6" s="110"/>
      <c r="G6" s="111"/>
    </row>
    <row r="7" spans="1:7">
      <c r="B7" s="109" t="s">
        <v>67</v>
      </c>
      <c r="C7" s="110"/>
      <c r="D7" s="110"/>
      <c r="E7" s="110"/>
      <c r="F7" s="110"/>
      <c r="G7" s="111"/>
    </row>
    <row r="8" spans="1:7" ht="12.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5" thickBot="1">
      <c r="B22" s="17" t="s">
        <v>29</v>
      </c>
      <c r="E22" s="20">
        <f>+E14-E21</f>
        <v>0</v>
      </c>
      <c r="G22" s="32">
        <f>+G14-G21</f>
        <v>0</v>
      </c>
    </row>
    <row r="23" spans="1:7" ht="12.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5" thickBot="1">
      <c r="B65" s="11" t="s">
        <v>56</v>
      </c>
      <c r="E65" s="39">
        <f>+E61-E63</f>
        <v>0</v>
      </c>
      <c r="G65" s="36">
        <f>+G61-G63</f>
        <v>0</v>
      </c>
    </row>
    <row r="66" spans="2:9" ht="12.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Elizabeth Eunice Mazariego Melendez</cp:lastModifiedBy>
  <cp:lastPrinted>2024-05-13T17:48:00Z</cp:lastPrinted>
  <dcterms:created xsi:type="dcterms:W3CDTF">2020-10-29T20:03:09Z</dcterms:created>
  <dcterms:modified xsi:type="dcterms:W3CDTF">2024-05-13T17:49:55Z</dcterms:modified>
</cp:coreProperties>
</file>