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4\Bolsa de Valores\"/>
    </mc:Choice>
  </mc:AlternateContent>
  <xr:revisionPtr revIDLastSave="0" documentId="13_ncr:1_{73CEB9F2-520D-4FEF-B0B0-975E7BADBE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52" i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<sst xmlns="http://schemas.openxmlformats.org/spreadsheetml/2006/main" count="102" uniqueCount="74">
  <si>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</si>
  <si>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</si>
  <si>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</si>
  <si>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</si>
  <si>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</si>
  <si>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</si>
  <si>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</si>
  <si>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</si>
  <si>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</si>
  <si>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</si>
  <si>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</si>
  <si>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</si>
  <si>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</si>
  <si>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</si>
  <si>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</si>
  <si>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</si>
  <si>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</si>
  <si>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</si>
  <si>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</si>
  <si>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</si>
  <si>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</si>
  <si>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</si>
  <si>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</si>
  <si>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</si>
  <si>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</si>
  <si>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</si>
  <si>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</si>
  <si>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</si>
  <si>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</si>
  <si>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</si>
  <si>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</si>
  <si>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</si>
  <si>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</si>
  <si>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</si>
  <si>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</si>
  <si>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</si>
  <si>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</si>
  <si>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</si>
  <si>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</si>
  <si>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</si>
  <si>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</si>
  <si>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</si>
  <si>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</si>
  <si>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</si>
  <si>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</si>
  <si>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</si>
  <si>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</si>
  <si>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</si>
  <si>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</si>
  <si>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</si>
  <si>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</si>
  <si>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</si>
  <si>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</si>
  <si>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</si>
  <si>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</si>
  <si>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</si>
  <si>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</si>
  <si>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</si>
  <si>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</si>
  <si>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</si>
  <si>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</si>
  <si>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</si>
  <si>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</si>
  <si>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</si>
  <si>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</si>
  <si>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</si>
  <si>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</si>
  <si>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</si>
  <si>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2023</t>
  </si>
  <si>
    <t>2024</t>
  </si>
  <si>
    <t>Alfredo Antonio Sol Zaldivar</t>
  </si>
  <si>
    <t>Gerente General</t>
  </si>
  <si>
    <t>Por los años terminados el 30 de Abril  de 2024 y 2023</t>
  </si>
  <si>
    <t>Al 30 de Abril 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</si>
</sst>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37" fontId="6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zoomScale="115" zoomScaleNormal="115" workbookViewId="0">
      <selection activeCell="A7" sqref="A7"/>
    </sheetView>
  </sheetViews>
  <sheetFormatPr baseColWidth="10" defaultColWidth="11.44140625" defaultRowHeight="13.8"/>
  <cols>
    <col min="1" max="1" width="53.88671875" style="48" customWidth="1"/>
    <col min="2" max="2" width="4.88671875" style="48" customWidth="1"/>
    <col min="3" max="3" width="3.33203125" style="48" customWidth="1"/>
    <col min="4" max="4" width="3" style="48" customWidth="1"/>
    <col min="5" max="5" width="14.6640625" style="48" customWidth="1"/>
    <col min="6" max="6" width="1.88671875" style="48" customWidth="1"/>
    <col min="7" max="7" width="11.44140625" style="48" customWidth="1"/>
    <col min="8" max="8" width="2.109375" style="48" customWidth="1"/>
    <col min="9" max="13" width="11.44140625" style="48"/>
    <col min="14" max="14" width="20.44140625" style="48" customWidth="1"/>
    <col min="15" max="16384" width="11.4414062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49"/>
      <c r="I7" s="49"/>
    </row>
    <row r="8" spans="1:12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6">
        <v>2107.5</v>
      </c>
      <c r="H11" s="76"/>
      <c r="I11" s="76">
        <v>2283.9</v>
      </c>
    </row>
    <row r="12" spans="1:12">
      <c r="A12" s="15" t="s">
        <v>2</v>
      </c>
      <c r="B12" s="15"/>
      <c r="C12" s="15"/>
      <c r="D12" s="15"/>
      <c r="E12" s="44"/>
      <c r="F12" s="12"/>
      <c r="G12" s="76">
        <v>53</v>
      </c>
      <c r="H12" s="76"/>
      <c r="I12" s="76">
        <v>23.5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6">
        <v>45392.5</v>
      </c>
      <c r="H13" s="76"/>
      <c r="I13" s="76">
        <v>41481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6">
        <v>6564.2</v>
      </c>
      <c r="H14" s="76"/>
      <c r="I14" s="76">
        <v>5300.1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6">
        <v>28046.7</v>
      </c>
      <c r="H15" s="76"/>
      <c r="I15" s="76">
        <v>22564.400000000001</v>
      </c>
    </row>
    <row r="16" spans="1:12">
      <c r="A16" s="15" t="s">
        <v>56</v>
      </c>
      <c r="B16" s="15"/>
      <c r="C16" s="15"/>
      <c r="D16" s="15"/>
      <c r="E16" s="44"/>
      <c r="F16" s="12"/>
      <c r="G16" s="76">
        <v>3433.9</v>
      </c>
      <c r="H16" s="76"/>
      <c r="I16" s="76">
        <v>3905.8</v>
      </c>
    </row>
    <row r="17" spans="1:13">
      <c r="A17" s="16"/>
      <c r="B17" s="16"/>
      <c r="C17" s="16"/>
      <c r="D17" s="16"/>
      <c r="E17" s="44"/>
      <c r="F17" s="17"/>
      <c r="G17" s="18">
        <f>SUM(G11:G16)</f>
        <v>85597.799999999988</v>
      </c>
      <c r="H17" s="18"/>
      <c r="I17" s="18">
        <v>75558.7</v>
      </c>
    </row>
    <row r="18" spans="1:13">
      <c r="A18" s="12" t="s">
        <v>24</v>
      </c>
      <c r="B18" s="12"/>
      <c r="C18" s="12"/>
      <c r="D18" s="12"/>
      <c r="E18" s="44"/>
      <c r="F18" s="19"/>
      <c r="G18" s="57" t="s">
        <v>0</v>
      </c>
      <c r="H18" s="57"/>
      <c r="I18" s="57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7">
        <v>0</v>
      </c>
      <c r="H19" s="57"/>
      <c r="I19" s="57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7">
        <v>7428</v>
      </c>
      <c r="H20" s="77"/>
      <c r="I20" s="77">
        <v>7167.9</v>
      </c>
    </row>
    <row r="21" spans="1:13">
      <c r="A21" s="15"/>
      <c r="B21" s="15"/>
      <c r="C21" s="15"/>
      <c r="D21" s="15"/>
      <c r="E21" s="44"/>
      <c r="F21" s="19"/>
      <c r="G21" s="21">
        <f>SUM(G19:G20)</f>
        <v>7428</v>
      </c>
      <c r="H21" s="21"/>
      <c r="I21" s="21">
        <v>7167.9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7">
        <v>3473.4</v>
      </c>
      <c r="H24" s="77"/>
      <c r="I24" s="77">
        <v>3656.3</v>
      </c>
    </row>
    <row r="25" spans="1:13" ht="21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96499.199999999983</v>
      </c>
      <c r="H25" s="22"/>
      <c r="I25" s="22">
        <f>I17+I21+I24</f>
        <v>86382.9</v>
      </c>
      <c r="M25" s="48" t="s">
        <v>0</v>
      </c>
    </row>
    <row r="26" spans="1:13" ht="14.4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24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8">
        <v>1869.8</v>
      </c>
      <c r="H29" s="78"/>
      <c r="I29" s="78">
        <v>2030.2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8">
        <v>311.89999999999998</v>
      </c>
      <c r="H30" s="68"/>
      <c r="I30" s="68">
        <v>384.6</v>
      </c>
    </row>
    <row r="31" spans="1:13">
      <c r="A31" s="15" t="s">
        <v>58</v>
      </c>
      <c r="B31" s="15"/>
      <c r="C31" s="15"/>
      <c r="D31" s="15"/>
      <c r="E31" s="46"/>
      <c r="F31" s="50"/>
      <c r="G31" s="68">
        <v>15866.9</v>
      </c>
      <c r="H31" s="68"/>
      <c r="I31" s="68">
        <v>14169.1</v>
      </c>
    </row>
    <row r="32" spans="1:13">
      <c r="A32" s="15" t="s">
        <v>6</v>
      </c>
      <c r="B32" s="15"/>
      <c r="C32" s="15"/>
      <c r="D32" s="15"/>
      <c r="E32" s="46"/>
      <c r="F32" s="50"/>
      <c r="G32" s="69">
        <v>4279.2</v>
      </c>
      <c r="H32" s="68"/>
      <c r="I32" s="69">
        <v>3217.4</v>
      </c>
    </row>
    <row r="33" spans="1:14">
      <c r="A33" s="15"/>
      <c r="B33" s="15"/>
      <c r="C33" s="15"/>
      <c r="D33" s="15"/>
      <c r="E33" s="46"/>
      <c r="F33" s="50"/>
      <c r="G33" s="80">
        <f>SUM(G29:G32)</f>
        <v>22327.8</v>
      </c>
      <c r="H33" s="25"/>
      <c r="I33" s="80">
        <v>19801.300000000003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8">
        <v>6007.2</v>
      </c>
      <c r="H35" s="68"/>
      <c r="I35" s="68">
        <v>4993.3</v>
      </c>
    </row>
    <row r="36" spans="1:14">
      <c r="A36" s="15" t="s">
        <v>8</v>
      </c>
      <c r="B36" s="15"/>
      <c r="C36" s="15"/>
      <c r="D36" s="15"/>
      <c r="E36" s="46"/>
      <c r="F36" s="50"/>
      <c r="G36" s="68">
        <v>859.9</v>
      </c>
      <c r="H36" s="68"/>
      <c r="I36" s="68">
        <v>616.9</v>
      </c>
    </row>
    <row r="37" spans="1:14">
      <c r="A37" s="15" t="s">
        <v>9</v>
      </c>
      <c r="B37" s="15"/>
      <c r="C37" s="15"/>
      <c r="D37" s="15"/>
      <c r="E37" s="46"/>
      <c r="F37" s="50"/>
      <c r="G37" s="69">
        <v>1106.5</v>
      </c>
      <c r="H37" s="69"/>
      <c r="I37" s="69">
        <v>1559.2</v>
      </c>
    </row>
    <row r="38" spans="1:14">
      <c r="A38" s="15"/>
      <c r="B38" s="15"/>
      <c r="C38" s="15"/>
      <c r="D38" s="15"/>
      <c r="E38" s="46"/>
      <c r="F38" s="50"/>
      <c r="G38" s="25">
        <f>SUM(G35:G37)</f>
        <v>7973.5999999999995</v>
      </c>
      <c r="H38" s="25"/>
      <c r="I38" s="25">
        <v>7169.4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8">
        <v>1030.0999999999999</v>
      </c>
      <c r="H40" s="68"/>
      <c r="I40" s="68">
        <v>1051.4000000000001</v>
      </c>
    </row>
    <row r="41" spans="1:14">
      <c r="A41" s="15" t="s">
        <v>11</v>
      </c>
      <c r="B41" s="15"/>
      <c r="C41" s="15"/>
      <c r="D41" s="15"/>
      <c r="E41" s="46"/>
      <c r="F41" s="50"/>
      <c r="G41" s="69">
        <v>18207.3</v>
      </c>
      <c r="H41" s="69"/>
      <c r="I41" s="69">
        <v>16479</v>
      </c>
    </row>
    <row r="42" spans="1:14">
      <c r="A42" s="15"/>
      <c r="B42" s="15"/>
      <c r="C42" s="15"/>
      <c r="D42" s="15"/>
      <c r="E42" s="46"/>
      <c r="F42" s="50"/>
      <c r="G42" s="25">
        <f>SUM(G40:G41)</f>
        <v>19237.399999999998</v>
      </c>
      <c r="H42" s="25"/>
      <c r="I42" s="25">
        <v>17530.400000000001</v>
      </c>
      <c r="K42" s="67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25"/>
      <c r="I43" s="25"/>
      <c r="K43" s="67"/>
    </row>
    <row r="44" spans="1:14">
      <c r="A44" s="15" t="s">
        <v>12</v>
      </c>
      <c r="B44" s="15"/>
      <c r="C44" s="15"/>
      <c r="D44" s="15"/>
      <c r="E44" s="46"/>
      <c r="F44" s="50"/>
      <c r="G44" s="68">
        <v>6232.2</v>
      </c>
      <c r="H44" s="68"/>
      <c r="I44" s="68">
        <v>5849.7</v>
      </c>
    </row>
    <row r="45" spans="1:14">
      <c r="A45" s="15" t="s">
        <v>13</v>
      </c>
      <c r="B45" s="15"/>
      <c r="C45" s="15"/>
      <c r="D45" s="15"/>
      <c r="E45" s="46"/>
      <c r="F45" s="50"/>
      <c r="G45" s="69">
        <v>1419.7</v>
      </c>
      <c r="H45" s="69"/>
      <c r="I45" s="69">
        <v>1391</v>
      </c>
      <c r="N45" s="67" t="s">
        <v>0</v>
      </c>
    </row>
    <row r="46" spans="1:14" ht="17.25" customHeight="1">
      <c r="A46" s="19"/>
      <c r="B46" s="19"/>
      <c r="C46" s="19"/>
      <c r="D46" s="19"/>
      <c r="E46" s="46"/>
      <c r="F46" s="50"/>
      <c r="G46" s="27">
        <f>SUM(G44:G45)</f>
        <v>7651.9</v>
      </c>
      <c r="H46" s="25"/>
      <c r="I46" s="27">
        <v>7240.7</v>
      </c>
      <c r="N46" s="67" t="s">
        <v>0</v>
      </c>
    </row>
    <row r="47" spans="1:14" ht="19.5" customHeight="1">
      <c r="A47" s="8" t="s">
        <v>30</v>
      </c>
      <c r="B47" s="19"/>
      <c r="C47" s="19"/>
      <c r="D47" s="19"/>
      <c r="E47" s="46"/>
      <c r="F47" s="50"/>
      <c r="G47" s="26">
        <f>G33+G38+G42+G46</f>
        <v>57190.7</v>
      </c>
      <c r="H47" s="25"/>
      <c r="I47" s="26">
        <v>51741.8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79">
        <v>15000</v>
      </c>
      <c r="H49" s="68"/>
      <c r="I49" s="79">
        <v>15000</v>
      </c>
    </row>
    <row r="50" spans="1:9" ht="15.75" customHeight="1">
      <c r="A50" s="20" t="s">
        <v>15</v>
      </c>
      <c r="B50" s="28"/>
      <c r="C50" s="28"/>
      <c r="D50" s="28"/>
      <c r="E50" s="46"/>
      <c r="F50" s="50"/>
      <c r="G50" s="69">
        <v>24308.5</v>
      </c>
      <c r="H50" s="69" t="s">
        <v>0</v>
      </c>
      <c r="I50" s="69">
        <v>19641.099999999999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39308.5</v>
      </c>
      <c r="H51" s="25" t="s">
        <v>0</v>
      </c>
      <c r="I51" s="25">
        <v>34641.1</v>
      </c>
    </row>
    <row r="52" spans="1:9" ht="19.5" customHeight="1" thickBot="1">
      <c r="A52" s="8" t="s">
        <v>32</v>
      </c>
      <c r="B52" s="8"/>
      <c r="C52" s="8"/>
      <c r="D52" s="8"/>
      <c r="E52" s="46"/>
      <c r="F52" s="50"/>
      <c r="G52" s="22">
        <f>G47+G51</f>
        <v>96499.199999999997</v>
      </c>
      <c r="H52" s="25"/>
      <c r="I52" s="22">
        <f>I47+I51</f>
        <v>86382.9</v>
      </c>
    </row>
    <row r="53" spans="1:9" ht="19.5" customHeight="1" thickTop="1">
      <c r="A53" s="8"/>
      <c r="B53" s="8"/>
      <c r="C53" s="8"/>
      <c r="D53" s="8"/>
      <c r="E53" s="46"/>
      <c r="F53" s="50"/>
      <c r="G53" s="21"/>
      <c r="H53" s="25"/>
      <c r="I53" s="21"/>
    </row>
    <row r="54" spans="1:9">
      <c r="A54" s="48" t="s">
        <v>64</v>
      </c>
      <c r="B54" s="48" t="s">
        <v>70</v>
      </c>
      <c r="E54" s="36"/>
      <c r="G54" s="43" t="s">
        <v>65</v>
      </c>
      <c r="H54" s="56"/>
      <c r="I54" s="43"/>
    </row>
    <row r="55" spans="1:9" ht="15" customHeight="1">
      <c r="A55" s="19" t="s">
        <v>60</v>
      </c>
      <c r="B55" s="19" t="s">
        <v>71</v>
      </c>
      <c r="C55" s="8"/>
      <c r="D55" s="8"/>
      <c r="E55" s="9"/>
      <c r="F55" s="8"/>
      <c r="G55" s="51" t="s">
        <v>66</v>
      </c>
      <c r="H55" s="50"/>
      <c r="I55" s="51"/>
    </row>
    <row r="56" spans="1:9" ht="14.4" thickBot="1">
      <c r="A56" s="49"/>
      <c r="B56" s="49"/>
      <c r="C56" s="49"/>
      <c r="D56" s="49"/>
      <c r="E56" s="49"/>
      <c r="F56" s="49"/>
      <c r="G56" s="49"/>
      <c r="H56" s="49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6" t="s">
        <v>0</v>
      </c>
      <c r="I59" s="56" t="s">
        <v>0</v>
      </c>
    </row>
    <row r="61" spans="1:9">
      <c r="G61" s="56">
        <f>+G52-G25</f>
        <v>0</v>
      </c>
      <c r="I61" s="5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>
      <selection activeCell="A7" sqref="A7"/>
    </sheetView>
  </sheetViews>
  <sheetFormatPr baseColWidth="10" defaultColWidth="11.44140625" defaultRowHeight="13.8"/>
  <cols>
    <col min="1" max="1" width="40.33203125" style="48" customWidth="1"/>
    <col min="2" max="3" width="9.109375" style="48"/>
    <col min="4" max="4" width="4.44140625" style="48" customWidth="1"/>
    <col min="5" max="5" width="6.44140625" style="36" customWidth="1"/>
    <col min="6" max="6" width="1.5546875" style="48" customWidth="1"/>
    <col min="7" max="7" width="15.109375" style="56" customWidth="1"/>
    <col min="8" max="8" width="3.44140625" style="56" customWidth="1"/>
    <col min="9" max="9" width="11.5546875" style="56" customWidth="1"/>
    <col min="10" max="16384" width="11.4414062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72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4.4" thickBot="1">
      <c r="A9" s="49"/>
      <c r="B9" s="49"/>
      <c r="C9" s="49"/>
      <c r="D9" s="49"/>
      <c r="E9" s="41"/>
      <c r="F9" s="49"/>
      <c r="G9" s="49"/>
      <c r="H9" s="49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70">
        <v>33122.5</v>
      </c>
      <c r="H14" s="70"/>
      <c r="I14" s="70">
        <v>28718.1</v>
      </c>
    </row>
    <row r="15" spans="1:10">
      <c r="A15" s="34" t="s">
        <v>36</v>
      </c>
      <c r="G15" s="71">
        <v>12007.8</v>
      </c>
      <c r="H15" s="71"/>
      <c r="I15" s="71">
        <v>10544.9</v>
      </c>
    </row>
    <row r="16" spans="1:10" ht="16.5" customHeight="1">
      <c r="A16" s="35" t="s">
        <v>61</v>
      </c>
      <c r="G16" s="71">
        <v>3675.5</v>
      </c>
      <c r="H16" s="71"/>
      <c r="I16" s="71">
        <v>2976.2</v>
      </c>
    </row>
    <row r="17" spans="1:9">
      <c r="A17" s="34" t="s">
        <v>37</v>
      </c>
      <c r="G17" s="71">
        <v>2965.1</v>
      </c>
      <c r="H17" s="71"/>
      <c r="I17" s="71">
        <v>2858</v>
      </c>
    </row>
    <row r="18" spans="1:9">
      <c r="A18" s="34" t="s">
        <v>38</v>
      </c>
      <c r="G18" s="72">
        <v>1369.7</v>
      </c>
      <c r="H18" s="72"/>
      <c r="I18" s="72">
        <v>1164.9000000000001</v>
      </c>
    </row>
    <row r="19" spans="1:9">
      <c r="A19" s="31"/>
      <c r="G19" s="58">
        <f>SUM(G14:G18)</f>
        <v>53140.6</v>
      </c>
      <c r="H19" s="58"/>
      <c r="I19" s="58">
        <v>46262.1</v>
      </c>
    </row>
    <row r="20" spans="1:9">
      <c r="A20" s="32" t="s">
        <v>52</v>
      </c>
      <c r="G20" s="59"/>
      <c r="H20" s="59"/>
      <c r="I20" s="59"/>
    </row>
    <row r="21" spans="1:9">
      <c r="A21" s="34" t="s">
        <v>39</v>
      </c>
      <c r="G21" s="73">
        <v>13572.6</v>
      </c>
      <c r="H21" s="73"/>
      <c r="I21" s="73">
        <v>12407</v>
      </c>
    </row>
    <row r="22" spans="1:9">
      <c r="A22" s="34" t="s">
        <v>40</v>
      </c>
      <c r="G22" s="73">
        <v>16577.7</v>
      </c>
      <c r="H22" s="73"/>
      <c r="I22" s="73">
        <v>14820.1</v>
      </c>
    </row>
    <row r="23" spans="1:9">
      <c r="A23" s="34" t="s">
        <v>41</v>
      </c>
      <c r="G23" s="73">
        <v>9628</v>
      </c>
      <c r="H23" s="73"/>
      <c r="I23" s="73">
        <v>9710.2000000000007</v>
      </c>
    </row>
    <row r="24" spans="1:9">
      <c r="A24" s="34" t="s">
        <v>54</v>
      </c>
      <c r="G24" s="74">
        <v>5285.4</v>
      </c>
      <c r="H24" s="74"/>
      <c r="I24" s="74">
        <v>4995.5</v>
      </c>
    </row>
    <row r="25" spans="1:9" ht="21" customHeight="1">
      <c r="A25" s="32"/>
      <c r="G25" s="60">
        <f>SUM(G21:G24)</f>
        <v>45063.700000000004</v>
      </c>
      <c r="H25" s="61"/>
      <c r="I25" s="60">
        <v>41932.800000000003</v>
      </c>
    </row>
    <row r="26" spans="1:9" ht="13.5" customHeight="1">
      <c r="A26" s="32" t="s">
        <v>62</v>
      </c>
      <c r="G26" s="74">
        <v>10.8</v>
      </c>
      <c r="H26" s="74"/>
      <c r="I26" s="74">
        <v>16.5</v>
      </c>
    </row>
    <row r="27" spans="1:9" ht="21" customHeight="1">
      <c r="A27" s="30" t="s">
        <v>42</v>
      </c>
      <c r="G27" s="62">
        <f>+G19-G25-G26</f>
        <v>8066.099999999994</v>
      </c>
      <c r="H27" s="58"/>
      <c r="I27" s="62">
        <v>4312.7999999999956</v>
      </c>
    </row>
    <row r="28" spans="1:9">
      <c r="A28" s="30"/>
      <c r="G28" s="63"/>
      <c r="H28" s="63"/>
      <c r="I28" s="63"/>
    </row>
    <row r="29" spans="1:9">
      <c r="A29" s="32" t="s">
        <v>53</v>
      </c>
      <c r="G29" s="63"/>
      <c r="H29" s="63"/>
      <c r="I29" s="63"/>
    </row>
    <row r="30" spans="1:9">
      <c r="A30" s="34" t="s">
        <v>43</v>
      </c>
      <c r="G30" s="75">
        <v>140.30000000000001</v>
      </c>
      <c r="H30" s="75"/>
      <c r="I30" s="75">
        <v>114.8</v>
      </c>
    </row>
    <row r="31" spans="1:9">
      <c r="A31" s="34" t="s">
        <v>46</v>
      </c>
      <c r="G31" s="81">
        <v>3529</v>
      </c>
      <c r="H31" s="64"/>
      <c r="I31" s="81">
        <v>2591.1999999999998</v>
      </c>
    </row>
    <row r="32" spans="1:9" ht="18.75" customHeight="1">
      <c r="A32" s="33"/>
      <c r="G32" s="65">
        <f>SUM(G30:G31)</f>
        <v>3669.3</v>
      </c>
      <c r="H32" s="63"/>
      <c r="I32" s="65">
        <v>2706</v>
      </c>
    </row>
    <row r="33" spans="1:10">
      <c r="A33" s="33"/>
      <c r="G33" s="63"/>
      <c r="H33" s="63"/>
      <c r="I33" s="63"/>
    </row>
    <row r="34" spans="1:10">
      <c r="A34" s="30" t="s">
        <v>45</v>
      </c>
      <c r="G34" s="63">
        <f>+G27-G32</f>
        <v>4396.7999999999938</v>
      </c>
      <c r="H34" s="63"/>
      <c r="I34" s="63">
        <v>1606.7999999999956</v>
      </c>
    </row>
    <row r="35" spans="1:10">
      <c r="A35" s="30"/>
      <c r="G35" s="63"/>
      <c r="H35" s="63"/>
      <c r="I35" s="63"/>
    </row>
    <row r="36" spans="1:10">
      <c r="A36" s="32" t="s">
        <v>44</v>
      </c>
      <c r="G36" s="72">
        <v>192.4</v>
      </c>
      <c r="H36" s="72"/>
      <c r="I36" s="72">
        <v>358.1</v>
      </c>
    </row>
    <row r="37" spans="1:10" ht="10.5" customHeight="1">
      <c r="A37" s="30"/>
      <c r="G37" s="63"/>
      <c r="H37" s="63"/>
      <c r="I37" s="63"/>
    </row>
    <row r="38" spans="1:10">
      <c r="A38" s="30" t="s">
        <v>55</v>
      </c>
      <c r="G38" s="58">
        <f>SUM(G34:G36)</f>
        <v>4589.1999999999935</v>
      </c>
      <c r="H38" s="58"/>
      <c r="I38" s="58">
        <v>1964.8999999999955</v>
      </c>
    </row>
    <row r="39" spans="1:10">
      <c r="A39" s="30"/>
      <c r="G39" s="63"/>
      <c r="H39" s="63"/>
      <c r="I39" s="63"/>
    </row>
    <row r="40" spans="1:10">
      <c r="A40" s="32" t="s">
        <v>47</v>
      </c>
      <c r="G40" s="63">
        <v>0</v>
      </c>
      <c r="H40" s="63"/>
      <c r="I40" s="63">
        <v>0</v>
      </c>
    </row>
    <row r="41" spans="1:10">
      <c r="A41" s="32" t="s">
        <v>63</v>
      </c>
      <c r="G41" s="63">
        <v>0</v>
      </c>
      <c r="H41" s="63"/>
      <c r="I41" s="63">
        <v>0</v>
      </c>
    </row>
    <row r="42" spans="1:10" ht="24.75" customHeight="1" thickBot="1">
      <c r="A42" s="30" t="s">
        <v>49</v>
      </c>
      <c r="G42" s="66">
        <f>SUM(G38:G41)</f>
        <v>4589.1999999999935</v>
      </c>
      <c r="H42" s="63"/>
      <c r="I42" s="66">
        <v>1964.8999999999955</v>
      </c>
    </row>
    <row r="43" spans="1:10" ht="14.4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70</v>
      </c>
      <c r="G46" s="43" t="s">
        <v>65</v>
      </c>
      <c r="I46" s="43"/>
    </row>
    <row r="47" spans="1:10" ht="15" customHeight="1">
      <c r="A47" s="19" t="s">
        <v>60</v>
      </c>
      <c r="B47" s="19" t="s">
        <v>71</v>
      </c>
      <c r="C47" s="8"/>
      <c r="D47" s="8"/>
      <c r="E47" s="9"/>
      <c r="F47" s="8"/>
      <c r="G47" s="51" t="s">
        <v>66</v>
      </c>
      <c r="H47" s="50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55"/>
      <c r="I48" s="54"/>
    </row>
    <row r="49" spans="1:10">
      <c r="A49" s="53"/>
      <c r="B49" s="54"/>
      <c r="C49" s="54"/>
      <c r="D49" s="54"/>
      <c r="E49" s="42"/>
      <c r="F49" s="54"/>
      <c r="G49" s="54"/>
      <c r="H49" s="55"/>
      <c r="I49" s="54"/>
    </row>
    <row r="50" spans="1:10" ht="14.4" thickBot="1">
      <c r="A50" s="49"/>
      <c r="B50" s="49"/>
      <c r="C50" s="49"/>
      <c r="D50" s="49"/>
      <c r="E50" s="41"/>
      <c r="F50" s="49"/>
      <c r="G50" s="49"/>
      <c r="H50" s="49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2020-02-14T21:15:05Z</cp:lastPrinted>
  <dcterms:created xsi:type="dcterms:W3CDTF">2011-01-17T20:49:33Z</dcterms:created>
  <dcterms:modified xsi:type="dcterms:W3CDTF">2024-05-08T22:51:54Z</dcterms:modified>
</cp:coreProperties>
</file>