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 serrano\Documents\2024\2024 - Estados Financieros\202403_Marzo\"/>
    </mc:Choice>
  </mc:AlternateContent>
  <xr:revisionPtr revIDLastSave="0" documentId="13_ncr:1_{64B827DC-CE71-4D0A-B9C2-033DB4371B5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SF_MARZO_2024" sheetId="1" r:id="rId1"/>
    <sheet name="ERI_MARZO_2024" sheetId="3" r:id="rId2"/>
  </sheets>
  <definedNames>
    <definedName name="_xlnm.Print_Area" localSheetId="1">ERI_MARZO_2024!$B$2:$I$64</definedName>
    <definedName name="_xlnm.Print_Area" localSheetId="0">ESF_MARZO_2024!$B$2:$I$62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G32" i="3" l="1"/>
  <c r="G39" i="3" s="1"/>
  <c r="G43" i="3" s="1"/>
  <c r="G26" i="3"/>
  <c r="G17" i="3"/>
  <c r="G21" i="3" s="1"/>
  <c r="H39" i="1" l="1"/>
  <c r="H29" i="1"/>
  <c r="H18" i="1"/>
  <c r="H41" i="1" l="1"/>
  <c r="F39" i="1" l="1"/>
  <c r="F29" i="1"/>
  <c r="F18" i="1"/>
  <c r="F41" i="1" l="1"/>
</calcChain>
</file>

<file path=xl/sharedStrings.xml><?xml version="1.0" encoding="utf-8"?>
<sst xmlns="http://schemas.openxmlformats.org/spreadsheetml/2006/main" count="90" uniqueCount="67">
  <si>
    <t>OTROS ACTIVOS</t>
  </si>
  <si>
    <t>OTROS PASIVOS</t>
  </si>
  <si>
    <t>MELVIN ARTURO MEZA ÁLVAREZ</t>
  </si>
  <si>
    <t>CONTADOR GENERAL</t>
  </si>
  <si>
    <t>JOSÉ EDUARDO AGUILAR MOLINA</t>
  </si>
  <si>
    <t xml:space="preserve">        PRESIDENTE          </t>
  </si>
  <si>
    <t>CUENTAS POR PAGAR</t>
  </si>
  <si>
    <t>PROVISIONES</t>
  </si>
  <si>
    <t>EFECTIVO Y EQUIVALENTES DEL EFECTIVO</t>
  </si>
  <si>
    <t>INSTRUMENTOS FINANCIEROS DE INVERSIÓN (NETO)</t>
  </si>
  <si>
    <t>CUENTAS POR COBRAR (NETO)</t>
  </si>
  <si>
    <t>ACTIVOS FÍSICOS E INTANGIBLES (NETO)</t>
  </si>
  <si>
    <t>ACTIVOS EXTRAORDINARIOS (NETO)</t>
  </si>
  <si>
    <t>CARTERA DE CRÉDITOS (NETA)</t>
  </si>
  <si>
    <t>DEPÓSITOS</t>
  </si>
  <si>
    <t>PRÉSTAMOS</t>
  </si>
  <si>
    <t>OBLIGACIONES A LA VISTA</t>
  </si>
  <si>
    <t>P A T R I M O N I O  N E T O</t>
  </si>
  <si>
    <t>CAPITAL SOCIAL</t>
  </si>
  <si>
    <t>RESULTADOS POR APLICAR</t>
  </si>
  <si>
    <t xml:space="preserve">RESERVAS </t>
  </si>
  <si>
    <t>OTRO RESULTADO INTEGRAL ACUMULADO</t>
  </si>
  <si>
    <t>CARTERA DE PRÉSTAMOS</t>
  </si>
  <si>
    <t>OTROS INGRESOS POR INTERESES</t>
  </si>
  <si>
    <t>GASTOS POR INTERESES</t>
  </si>
  <si>
    <t>INGRESOS POR INTERESES NETOS</t>
  </si>
  <si>
    <t>INGRESOS POR INTERESES</t>
  </si>
  <si>
    <t>INGRESOS POR COMISIONES Y HONORARIOS</t>
  </si>
  <si>
    <t>GASTOS POR COMISIONES</t>
  </si>
  <si>
    <t>OTROS INGRESOS FINANCIEROS</t>
  </si>
  <si>
    <t>TOTAL INGRESOS NETOS</t>
  </si>
  <si>
    <t>GASTOS DE ADMINISTRACIÓN</t>
  </si>
  <si>
    <t>GASTOS DE FUNCIONARIOS Y EMPLEADOS</t>
  </si>
  <si>
    <t>GASTOS DE GENERALES</t>
  </si>
  <si>
    <t>GASTOS DE DEPRECIACIÓN Y AMORTIZACIÓN</t>
  </si>
  <si>
    <t>UTILIDAD ANTES DE IMPUESTO</t>
  </si>
  <si>
    <t>GASTOS POR IMPUESTOS SOBRE LAS GANANCIAS</t>
  </si>
  <si>
    <t>UTILIDAD DEL EJERCICIO</t>
  </si>
  <si>
    <t>ACTIVOS FINANCIEROS A COSTO AMORTIZADO</t>
  </si>
  <si>
    <t>INGRESOS INTERESES, DESPUES DE CARGOS POR DETERIORO</t>
  </si>
  <si>
    <t>GANANCIA POR VENTA DE ACTIVOS</t>
  </si>
  <si>
    <t>ESTADO DE SITUACIÓN FINANCIERA</t>
  </si>
  <si>
    <t>ESTADO DE RESULTADOS INTEGRAL</t>
  </si>
  <si>
    <t>INGRESOS POR COMISIONES Y HONORARIOS NETOS</t>
  </si>
  <si>
    <t>PÉRDIDA DETERIORO DE ACTIVOS FINANCIEROS DE RIESGO CREDITICIO</t>
  </si>
  <si>
    <t xml:space="preserve">A  C  T  I  V  O  S  </t>
  </si>
  <si>
    <t>P  A  S  I  V  O  S</t>
  </si>
  <si>
    <t>T  O  T  A  L    P  A  S  I  V  O  S</t>
  </si>
  <si>
    <t>T O T A L    A C T  I  V O S</t>
  </si>
  <si>
    <t>T  O  T  A  L    P  A  T  R  I  M  O  N  I  O   N  E  T  O</t>
  </si>
  <si>
    <t>Nota</t>
  </si>
  <si>
    <t>ROSSIE NATALEE CASTRO ELÍAS</t>
  </si>
  <si>
    <t>FRANCISCO JAVIER LÓPEZ BADIA</t>
  </si>
  <si>
    <t>RENÉ ANTONIO RIVERA MAGAÑA</t>
  </si>
  <si>
    <t>ANA GUADALUPE ESCOBAR DE HERNÁNDEZ</t>
  </si>
  <si>
    <t>HÉCTOR DAVID RÍOS ROBREDO</t>
  </si>
  <si>
    <t>DIRECTORA PROPIETARIA</t>
  </si>
  <si>
    <t xml:space="preserve">DIRECTOR PROPIETARIO  </t>
  </si>
  <si>
    <t>LAS  NOTAS  SON  PARTE  INTEGRAL  DE  LOS  ESTADOS  FINANCIEROS</t>
  </si>
  <si>
    <t>FIRMADOS POR</t>
  </si>
  <si>
    <t>T  O  T  A  L    P  A  S  I  V  O  S   Y    P  A  T  R  I  M  O  N  I  O   N  E  T  O</t>
  </si>
  <si>
    <t xml:space="preserve">  (EXPRESADO EN MILES DE DÓLARES DE LOS ESTADOS UNIDOS DE AMÉRICA)</t>
  </si>
  <si>
    <r>
      <rPr>
        <sz val="11"/>
        <rFont val="Helvetica"/>
        <family val="2"/>
      </rPr>
      <t>Marzo</t>
    </r>
    <r>
      <rPr>
        <u/>
        <sz val="11"/>
        <rFont val="Helvetica"/>
        <family val="2"/>
      </rPr>
      <t xml:space="preserve">
2024</t>
    </r>
  </si>
  <si>
    <r>
      <rPr>
        <sz val="11"/>
        <rFont val="Helvetica"/>
        <family val="2"/>
      </rPr>
      <t>Diciembre</t>
    </r>
    <r>
      <rPr>
        <u/>
        <sz val="11"/>
        <rFont val="Helvetica"/>
        <family val="2"/>
      </rPr>
      <t xml:space="preserve">
2023</t>
    </r>
  </si>
  <si>
    <t>6 y 15</t>
  </si>
  <si>
    <t xml:space="preserve">SALDOS AL 31 DE MARZO DE 2024 </t>
  </si>
  <si>
    <t>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</si>
</sst>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_-;_-@_-"/>
    <numFmt numFmtId="165" formatCode="_-&quot;$&quot;\ * #,##0.0_-;\-&quot;$&quot;\ * #,##0.0_-;_-&quot;$&quot;\ * &quot;-&quot;?_-;_-@_-"/>
    <numFmt numFmtId="166" formatCode="_-* #,##0.0_-;\-* #,##0.0_-;_-* &quot;-&quot;?_-;_-@_-"/>
    <numFmt numFmtId="167" formatCode="_-* #,##0.0_-;\-* #,##0.0_-;_-* &quot;-&quot;??_-;_-@_-"/>
    <numFmt numFmtId="168" formatCode="0.0_)"/>
    <numFmt numFmtId="169" formatCode="_(\$* #,##0.0_);_(\$* \(#,##0.0\);_(\$* &quot;-&quot;??_);_(@_)"/>
    <numFmt numFmtId="170" formatCode="_(* #,##0.0_);_(* \(#,##0.0\);_(* &quot;-&quot;?_);_(@_)"/>
    <numFmt numFmtId="171" formatCode="_(* #,##0.0_);_(* \(#,##0.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ms Rmn"/>
    </font>
    <font>
      <sz val="10"/>
      <name val="Arial"/>
      <family val="2"/>
    </font>
    <font>
      <sz val="14"/>
      <name val="Tms Rmn"/>
    </font>
    <font>
      <b/>
      <sz val="14"/>
      <name val="Times New Roman"/>
      <family val="1"/>
    </font>
    <font>
      <b/>
      <sz val="9"/>
      <name val="Helvetica"/>
      <family val="2"/>
    </font>
    <font>
      <b/>
      <sz val="14"/>
      <name val="Arial"/>
      <family val="2"/>
    </font>
    <font>
      <b/>
      <u/>
      <sz val="12"/>
      <color indexed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Helv"/>
    </font>
    <font>
      <b/>
      <sz val="12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4"/>
      <name val="Tms Rmn"/>
    </font>
    <font>
      <u/>
      <sz val="11"/>
      <name val="Helvetica"/>
      <family val="2"/>
    </font>
    <font>
      <u/>
      <sz val="11"/>
      <name val="Tms Rmn"/>
    </font>
    <font>
      <b/>
      <sz val="13"/>
      <name val="Helvetica"/>
      <family val="2"/>
    </font>
    <font>
      <sz val="11"/>
      <name val="Helvetic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39" fontId="12" fillId="0" borderId="0"/>
    <xf numFmtId="44" fontId="1" fillId="0" borderId="0" applyFont="0" applyFill="0" applyBorder="0" applyAlignment="0" applyProtection="0"/>
    <xf numFmtId="0" fontId="3" fillId="0" borderId="0"/>
    <xf numFmtId="168" fontId="12" fillId="0" borderId="0"/>
    <xf numFmtId="43" fontId="3" fillId="0" borderId="0" applyFont="0" applyFill="0" applyBorder="0" applyAlignment="0" applyProtection="0"/>
  </cellStyleXfs>
  <cellXfs count="86">
    <xf numFmtId="0" fontId="0" fillId="0" borderId="0" xfId="0"/>
    <xf numFmtId="170" fontId="10" fillId="0" borderId="0" xfId="6" applyNumberFormat="1" applyFont="1" applyFill="1" applyBorder="1" applyAlignment="1">
      <alignment vertical="center"/>
    </xf>
    <xf numFmtId="170" fontId="10" fillId="0" borderId="0" xfId="6" applyNumberFormat="1" applyFont="1" applyBorder="1" applyAlignment="1">
      <alignment vertical="center"/>
    </xf>
    <xf numFmtId="170" fontId="15" fillId="0" borderId="0" xfId="6" applyNumberFormat="1" applyFont="1" applyBorder="1" applyAlignment="1">
      <alignment vertical="center"/>
    </xf>
    <xf numFmtId="170" fontId="10" fillId="0" borderId="1" xfId="6" applyNumberFormat="1" applyFont="1" applyFill="1" applyBorder="1" applyAlignment="1">
      <alignment vertical="center"/>
    </xf>
    <xf numFmtId="166" fontId="10" fillId="0" borderId="0" xfId="1" applyNumberFormat="1" applyFont="1" applyFill="1" applyBorder="1" applyAlignment="1">
      <alignment vertical="center"/>
    </xf>
    <xf numFmtId="169" fontId="3" fillId="0" borderId="0" xfId="6" applyNumberFormat="1" applyFont="1" applyFill="1" applyBorder="1" applyAlignment="1">
      <alignment vertical="center"/>
    </xf>
    <xf numFmtId="170" fontId="3" fillId="0" borderId="0" xfId="6" applyNumberFormat="1" applyFont="1" applyFill="1" applyBorder="1" applyAlignment="1">
      <alignment vertical="center"/>
    </xf>
    <xf numFmtId="170" fontId="3" fillId="0" borderId="1" xfId="6" applyNumberFormat="1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center"/>
    </xf>
    <xf numFmtId="171" fontId="3" fillId="0" borderId="1" xfId="7" applyNumberFormat="1" applyFont="1" applyBorder="1" applyAlignment="1">
      <alignment vertical="center"/>
    </xf>
    <xf numFmtId="169" fontId="10" fillId="0" borderId="0" xfId="6" applyNumberFormat="1" applyFont="1" applyBorder="1" applyAlignment="1">
      <alignment vertical="center"/>
    </xf>
    <xf numFmtId="0" fontId="4" fillId="0" borderId="0" xfId="1" applyFont="1" applyFill="1" applyAlignment="1"/>
    <xf numFmtId="0" fontId="4" fillId="0" borderId="0" xfId="1" applyFont="1" applyFill="1" applyAlignment="1">
      <alignment horizontal="center"/>
    </xf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5" fillId="0" borderId="0" xfId="1" applyFont="1" applyFill="1" applyAlignment="1"/>
    <xf numFmtId="0" fontId="7" fillId="0" borderId="0" xfId="1" applyFont="1" applyFill="1" applyAlignment="1">
      <alignment vertical="center"/>
    </xf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/>
    </xf>
    <xf numFmtId="0" fontId="8" fillId="0" borderId="0" xfId="2" applyNumberFormat="1" applyFont="1" applyFill="1" applyAlignment="1">
      <alignment horizontal="right"/>
    </xf>
    <xf numFmtId="0" fontId="11" fillId="0" borderId="0" xfId="1" applyFont="1" applyFill="1" applyAlignment="1">
      <alignment vertical="center"/>
    </xf>
    <xf numFmtId="165" fontId="3" fillId="0" borderId="0" xfId="1" applyNumberFormat="1" applyFont="1" applyFill="1" applyAlignment="1">
      <alignment vertical="center"/>
    </xf>
    <xf numFmtId="166" fontId="3" fillId="0" borderId="0" xfId="1" applyNumberFormat="1" applyFont="1" applyFill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5" fontId="10" fillId="0" borderId="2" xfId="1" applyNumberFormat="1" applyFont="1" applyFill="1" applyBorder="1" applyAlignment="1">
      <alignment vertical="center"/>
    </xf>
    <xf numFmtId="167" fontId="3" fillId="0" borderId="0" xfId="1" applyNumberFormat="1" applyFont="1" applyFill="1" applyAlignment="1">
      <alignment vertical="center"/>
    </xf>
    <xf numFmtId="166" fontId="10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vertical="center"/>
    </xf>
    <xf numFmtId="166" fontId="10" fillId="0" borderId="1" xfId="1" applyNumberFormat="1" applyFont="1" applyFill="1" applyBorder="1" applyAlignment="1">
      <alignment vertical="center"/>
    </xf>
    <xf numFmtId="39" fontId="14" fillId="0" borderId="0" xfId="3" applyFont="1" applyFill="1" applyAlignment="1" applyProtection="1">
      <alignment horizontal="left"/>
    </xf>
    <xf numFmtId="39" fontId="10" fillId="0" borderId="0" xfId="3" applyFont="1" applyFill="1" applyAlignment="1" applyProtection="1">
      <alignment horizontal="left"/>
    </xf>
    <xf numFmtId="39" fontId="14" fillId="0" borderId="0" xfId="3" applyFont="1" applyFill="1" applyAlignment="1" applyProtection="1"/>
    <xf numFmtId="39" fontId="14" fillId="0" borderId="0" xfId="3" applyFont="1" applyFill="1" applyAlignment="1" applyProtection="1">
      <alignment horizontal="center"/>
    </xf>
    <xf numFmtId="0" fontId="10" fillId="0" borderId="0" xfId="1" applyFont="1" applyFill="1" applyBorder="1" applyAlignment="1">
      <alignment horizontal="center"/>
    </xf>
    <xf numFmtId="0" fontId="10" fillId="0" borderId="0" xfId="1" applyFont="1" applyFill="1" applyBorder="1" applyAlignment="1"/>
    <xf numFmtId="0" fontId="10" fillId="0" borderId="0" xfId="1" applyFont="1" applyFill="1" applyBorder="1" applyAlignment="1">
      <alignment horizontal="right"/>
    </xf>
    <xf numFmtId="0" fontId="16" fillId="0" borderId="0" xfId="1" applyFont="1" applyFill="1"/>
    <xf numFmtId="0" fontId="17" fillId="0" borderId="0" xfId="1" applyFont="1" applyFill="1" applyBorder="1" applyAlignment="1">
      <alignment horizontal="center" vertical="center"/>
    </xf>
    <xf numFmtId="0" fontId="18" fillId="0" borderId="0" xfId="1" applyFont="1" applyFill="1" applyBorder="1"/>
    <xf numFmtId="0" fontId="10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indent="6"/>
    </xf>
    <xf numFmtId="0" fontId="7" fillId="0" borderId="0" xfId="1" applyFont="1" applyFill="1" applyAlignment="1">
      <alignment horizontal="left" vertical="center" indent="4"/>
    </xf>
    <xf numFmtId="0" fontId="7" fillId="0" borderId="0" xfId="1" applyFont="1" applyFill="1" applyAlignment="1">
      <alignment horizontal="left" indent="4"/>
    </xf>
    <xf numFmtId="0" fontId="3" fillId="0" borderId="0" xfId="1" applyFont="1" applyFill="1" applyAlignment="1">
      <alignment horizontal="left" vertical="center" indent="6"/>
    </xf>
    <xf numFmtId="0" fontId="3" fillId="0" borderId="0" xfId="1" quotePrefix="1" applyFont="1" applyFill="1" applyAlignment="1">
      <alignment horizontal="left" vertical="center" indent="6"/>
    </xf>
    <xf numFmtId="0" fontId="9" fillId="0" borderId="0" xfId="1" quotePrefix="1" applyFont="1" applyFill="1" applyAlignment="1">
      <alignment horizontal="left" vertical="center" indent="4"/>
    </xf>
    <xf numFmtId="0" fontId="9" fillId="0" borderId="0" xfId="1" applyFont="1" applyFill="1" applyAlignment="1">
      <alignment horizontal="left" vertical="center" indent="4"/>
    </xf>
    <xf numFmtId="0" fontId="11" fillId="0" borderId="0" xfId="1" applyFont="1" applyFill="1" applyAlignment="1">
      <alignment horizontal="left" vertical="center" indent="4"/>
    </xf>
    <xf numFmtId="39" fontId="3" fillId="0" borderId="0" xfId="3" applyFont="1" applyFill="1" applyAlignment="1" applyProtection="1">
      <alignment horizontal="left" vertical="center" indent="6"/>
    </xf>
    <xf numFmtId="39" fontId="9" fillId="0" borderId="0" xfId="3" applyFont="1" applyFill="1" applyAlignment="1" applyProtection="1">
      <alignment horizontal="left" vertical="center" indent="4"/>
    </xf>
    <xf numFmtId="0" fontId="3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165" fontId="3" fillId="0" borderId="0" xfId="1" applyNumberFormat="1" applyFont="1" applyFill="1" applyBorder="1" applyAlignment="1">
      <alignment vertical="center"/>
    </xf>
    <xf numFmtId="165" fontId="10" fillId="0" borderId="0" xfId="1" applyNumberFormat="1" applyFont="1" applyFill="1" applyBorder="1" applyAlignment="1">
      <alignment vertical="center"/>
    </xf>
    <xf numFmtId="0" fontId="10" fillId="0" borderId="0" xfId="1" applyFont="1" applyFill="1" applyAlignment="1">
      <alignment horizontal="left" vertical="center" indent="4"/>
    </xf>
    <xf numFmtId="167" fontId="3" fillId="0" borderId="0" xfId="1" applyNumberFormat="1" applyFont="1" applyFill="1" applyBorder="1" applyAlignment="1">
      <alignment vertical="center"/>
    </xf>
    <xf numFmtId="0" fontId="10" fillId="0" borderId="0" xfId="1" applyFont="1" applyFill="1" applyAlignment="1">
      <alignment horizontal="left" vertical="center" indent="8"/>
    </xf>
    <xf numFmtId="0" fontId="3" fillId="0" borderId="0" xfId="1" applyFont="1" applyFill="1" applyAlignment="1">
      <alignment horizontal="left" vertical="center" indent="10"/>
    </xf>
    <xf numFmtId="0" fontId="3" fillId="0" borderId="0" xfId="1" applyFont="1" applyFill="1" applyAlignment="1">
      <alignment horizontal="left" vertical="center" indent="4"/>
    </xf>
    <xf numFmtId="165" fontId="3" fillId="0" borderId="0" xfId="1" applyNumberFormat="1" applyFont="1" applyFill="1" applyBorder="1" applyAlignment="1">
      <alignment horizontal="left" vertical="center" indent="4"/>
    </xf>
    <xf numFmtId="0" fontId="3" fillId="0" borderId="0" xfId="1" quotePrefix="1" applyFont="1" applyFill="1" applyAlignment="1">
      <alignment horizontal="left" vertical="center" indent="10"/>
    </xf>
    <xf numFmtId="166" fontId="3" fillId="0" borderId="0" xfId="1" applyNumberFormat="1" applyFont="1" applyFill="1" applyBorder="1" applyAlignment="1">
      <alignment horizontal="left" vertical="center" indent="4"/>
    </xf>
    <xf numFmtId="166" fontId="10" fillId="0" borderId="0" xfId="1" applyNumberFormat="1" applyFont="1" applyFill="1" applyBorder="1" applyAlignment="1">
      <alignment horizontal="left" vertical="center" indent="4"/>
    </xf>
    <xf numFmtId="0" fontId="9" fillId="0" borderId="0" xfId="1" applyFont="1" applyFill="1" applyAlignment="1">
      <alignment horizontal="left" vertical="center" indent="8"/>
    </xf>
    <xf numFmtId="165" fontId="10" fillId="0" borderId="0" xfId="1" applyNumberFormat="1" applyFont="1" applyFill="1" applyBorder="1" applyAlignment="1">
      <alignment horizontal="left" vertical="center" indent="4"/>
    </xf>
    <xf numFmtId="0" fontId="7" fillId="0" borderId="0" xfId="1" applyFont="1" applyFill="1" applyAlignment="1">
      <alignment horizontal="left" vertical="center" indent="8"/>
    </xf>
    <xf numFmtId="167" fontId="3" fillId="0" borderId="0" xfId="1" applyNumberFormat="1" applyFont="1" applyFill="1" applyBorder="1" applyAlignment="1">
      <alignment horizontal="left" vertical="center" indent="4"/>
    </xf>
    <xf numFmtId="0" fontId="11" fillId="0" borderId="0" xfId="1" applyFont="1" applyFill="1" applyAlignment="1">
      <alignment horizontal="left" vertical="center" indent="8"/>
    </xf>
    <xf numFmtId="0" fontId="9" fillId="0" borderId="0" xfId="1" quotePrefix="1" applyFont="1" applyFill="1" applyAlignment="1">
      <alignment horizontal="left" vertical="center" indent="8"/>
    </xf>
    <xf numFmtId="39" fontId="14" fillId="0" borderId="0" xfId="3" applyFont="1" applyFill="1" applyAlignment="1" applyProtection="1">
      <alignment horizontal="left" indent="4"/>
    </xf>
    <xf numFmtId="39" fontId="10" fillId="0" borderId="0" xfId="3" applyFont="1" applyFill="1" applyAlignment="1" applyProtection="1">
      <alignment horizontal="left" indent="4"/>
    </xf>
    <xf numFmtId="0" fontId="13" fillId="0" borderId="0" xfId="1" applyFont="1" applyFill="1" applyAlignment="1">
      <alignment horizontal="left" vertical="center" indent="8"/>
    </xf>
    <xf numFmtId="169" fontId="13" fillId="0" borderId="2" xfId="6" applyNumberFormat="1" applyFont="1" applyBorder="1" applyAlignment="1">
      <alignment vertical="center"/>
    </xf>
    <xf numFmtId="0" fontId="17" fillId="0" borderId="0" xfId="1" applyFont="1" applyFill="1" applyBorder="1" applyAlignment="1">
      <alignment horizontal="center"/>
    </xf>
    <xf numFmtId="0" fontId="17" fillId="0" borderId="0" xfId="1" applyFont="1" applyFill="1" applyBorder="1" applyAlignment="1">
      <alignment horizontal="center" wrapText="1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0" fillId="0" borderId="0" xfId="1" applyFont="1" applyFill="1" applyBorder="1" applyAlignment="1">
      <alignment horizontal="center"/>
    </xf>
    <xf numFmtId="164" fontId="19" fillId="0" borderId="0" xfId="1" quotePrefix="1" applyNumberFormat="1" applyFont="1" applyFill="1" applyAlignment="1">
      <alignment horizontal="left" vertical="center" indent="31"/>
    </xf>
    <xf numFmtId="0" fontId="6" fillId="0" borderId="0" xfId="1" applyFont="1" applyFill="1" applyAlignment="1">
      <alignment horizontal="left" vertical="center" indent="31"/>
    </xf>
    <xf numFmtId="39" fontId="14" fillId="0" borderId="0" xfId="3" applyFont="1" applyFill="1" applyAlignment="1" applyProtection="1">
      <alignment horizontal="center" vertical="top"/>
    </xf>
    <xf numFmtId="39" fontId="14" fillId="0" borderId="0" xfId="3" applyFont="1" applyFill="1" applyAlignment="1" applyProtection="1">
      <alignment horizontal="center"/>
    </xf>
  </cellXfs>
  <cellStyles count="8">
    <cellStyle name="Millares 2" xfId="7" xr:uid="{00000000-0005-0000-0000-000000000000}"/>
    <cellStyle name="Moneda 2" xfId="4" xr:uid="{00000000-0005-0000-0000-000001000000}"/>
    <cellStyle name="Normal" xfId="0" builtinId="0"/>
    <cellStyle name="Normal 2" xfId="5" xr:uid="{00000000-0005-0000-0000-000003000000}"/>
    <cellStyle name="Normal_BALANCE DE PUBLIC .  A SEPT.-97" xfId="3" xr:uid="{00000000-0005-0000-0000-000004000000}"/>
    <cellStyle name="Normal_ESTADO DE RESULTADO  DICIEMBRE  DE 1998" xfId="6" xr:uid="{00000000-0005-0000-0000-000005000000}"/>
    <cellStyle name="Normal_ESTADOS FINANC. BALANCE Y RESULTADOS-99" xfId="2" xr:uid="{00000000-0005-0000-0000-000006000000}"/>
    <cellStyle name="Normal_fluefe bfamar 2012" xfId="1" xr:uid="{00000000-0005-0000-0000-000007000000}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194C"/>
      <color rgb="FF000E2A"/>
      <color rgb="FF0017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2</xdr:row>
      <xdr:rowOff>40889</xdr:rowOff>
    </xdr:from>
    <xdr:to>
      <xdr:col>1</xdr:col>
      <xdr:colOff>2371725</xdr:colOff>
      <xdr:row>4</xdr:row>
      <xdr:rowOff>252612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6E0F0F-D1AE-406D-B628-FD08981BB0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6" t="28332" r="7909" b="30001"/>
        <a:stretch/>
      </xdr:blipFill>
      <xdr:spPr>
        <a:xfrm>
          <a:off x="542925" y="974339"/>
          <a:ext cx="2009775" cy="7641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2</xdr:row>
      <xdr:rowOff>40889</xdr:rowOff>
    </xdr:from>
    <xdr:to>
      <xdr:col>1</xdr:col>
      <xdr:colOff>2371725</xdr:colOff>
      <xdr:row>4</xdr:row>
      <xdr:rowOff>252612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FE3892-B0C4-43BC-A689-A8E605C4BE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6" t="28332" r="7909" b="30001"/>
        <a:stretch/>
      </xdr:blipFill>
      <xdr:spPr>
        <a:xfrm>
          <a:off x="542925" y="326639"/>
          <a:ext cx="2009775" cy="764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9"/>
  <dimension ref="A1:J94"/>
  <sheetViews>
    <sheetView showGridLines="0" tabSelected="1" zoomScaleNormal="100" zoomScaleSheetLayoutView="100" workbookViewId="0"/>
  </sheetViews>
  <sheetFormatPr baseColWidth="10" defaultColWidth="0" defaultRowHeight="18" zeroHeight="1" x14ac:dyDescent="0.3"/>
  <cols>
    <col min="1" max="1" width="2.7109375" style="14" customWidth="1"/>
    <col min="2" max="2" width="38.7109375" style="14" customWidth="1"/>
    <col min="3" max="3" width="26.7109375" style="14" customWidth="1"/>
    <col min="4" max="4" width="10.7109375" style="14" customWidth="1"/>
    <col min="5" max="5" width="2.7109375" style="14" customWidth="1"/>
    <col min="6" max="6" width="16.7109375" style="14" customWidth="1"/>
    <col min="7" max="7" width="2.7109375" style="14" customWidth="1"/>
    <col min="8" max="8" width="16.7109375" style="14" customWidth="1"/>
    <col min="9" max="9" width="4.7109375" style="14" customWidth="1"/>
    <col min="10" max="10" width="2.7109375" style="14" customWidth="1"/>
    <col min="11" max="16384" width="11.42578125" style="14" hidden="1"/>
  </cols>
  <sheetData>
    <row r="1" spans="2:9" ht="18" customHeight="1" x14ac:dyDescent="0.3">
      <c r="B1" s="12"/>
      <c r="C1" s="12"/>
      <c r="D1" s="12"/>
      <c r="E1" s="12"/>
      <c r="F1" s="12"/>
      <c r="H1" s="13"/>
    </row>
    <row r="2" spans="2:9" ht="5.0999999999999996" customHeight="1" x14ac:dyDescent="0.3">
      <c r="B2" s="15"/>
      <c r="C2" s="15"/>
      <c r="D2" s="15"/>
      <c r="E2" s="15"/>
      <c r="F2" s="15"/>
      <c r="H2" s="15"/>
    </row>
    <row r="3" spans="2:9" ht="21.95" customHeight="1" x14ac:dyDescent="0.3">
      <c r="B3" s="82" t="s">
        <v>41</v>
      </c>
      <c r="C3" s="82"/>
      <c r="D3" s="82"/>
      <c r="E3" s="82"/>
      <c r="F3" s="82"/>
      <c r="G3" s="82"/>
      <c r="H3" s="82"/>
      <c r="I3" s="82"/>
    </row>
    <row r="4" spans="2:9" ht="21.95" customHeight="1" x14ac:dyDescent="0.3">
      <c r="B4" s="82" t="s">
        <v>65</v>
      </c>
      <c r="C4" s="82"/>
      <c r="D4" s="82"/>
      <c r="E4" s="82"/>
      <c r="F4" s="82"/>
      <c r="G4" s="82"/>
      <c r="H4" s="82"/>
      <c r="I4" s="82"/>
    </row>
    <row r="5" spans="2:9" ht="21.95" customHeight="1" x14ac:dyDescent="0.3">
      <c r="B5" s="83" t="s">
        <v>61</v>
      </c>
      <c r="C5" s="83"/>
      <c r="D5" s="83"/>
      <c r="E5" s="83"/>
      <c r="F5" s="83"/>
      <c r="G5" s="83"/>
      <c r="H5" s="83"/>
      <c r="I5" s="83"/>
    </row>
    <row r="6" spans="2:9" ht="12" customHeight="1" x14ac:dyDescent="0.3">
      <c r="B6" s="16"/>
      <c r="C6" s="16"/>
      <c r="D6" s="16"/>
      <c r="E6" s="16"/>
      <c r="F6" s="16"/>
      <c r="H6" s="15"/>
    </row>
    <row r="7" spans="2:9" ht="35.1" customHeight="1" x14ac:dyDescent="0.3">
      <c r="B7" s="17"/>
      <c r="C7" s="17"/>
      <c r="D7" s="77" t="s">
        <v>50</v>
      </c>
      <c r="E7" s="38"/>
      <c r="F7" s="78" t="s">
        <v>62</v>
      </c>
      <c r="G7" s="39"/>
      <c r="H7" s="78" t="s">
        <v>63</v>
      </c>
    </row>
    <row r="8" spans="2:9" ht="15" customHeight="1" x14ac:dyDescent="0.3">
      <c r="B8" s="44" t="s">
        <v>45</v>
      </c>
      <c r="C8" s="17"/>
      <c r="D8" s="17"/>
      <c r="E8" s="17"/>
      <c r="F8" s="17"/>
      <c r="H8" s="18"/>
    </row>
    <row r="9" spans="2:9" ht="8.1" customHeight="1" x14ac:dyDescent="0.3">
      <c r="B9" s="45"/>
      <c r="C9" s="19"/>
      <c r="D9" s="19"/>
      <c r="E9" s="19"/>
      <c r="F9" s="20"/>
      <c r="H9" s="20"/>
    </row>
    <row r="10" spans="2:9" ht="15" customHeight="1" x14ac:dyDescent="0.3">
      <c r="B10" s="46" t="s">
        <v>8</v>
      </c>
      <c r="C10" s="21"/>
      <c r="D10" s="53"/>
      <c r="E10" s="21"/>
      <c r="F10" s="22">
        <v>119288.9</v>
      </c>
      <c r="H10" s="22">
        <v>110110</v>
      </c>
    </row>
    <row r="11" spans="2:9" ht="15" customHeight="1" x14ac:dyDescent="0.3">
      <c r="B11" s="47" t="s">
        <v>9</v>
      </c>
      <c r="C11" s="21"/>
      <c r="D11" s="53">
        <v>4</v>
      </c>
      <c r="E11" s="21"/>
      <c r="F11" s="23">
        <v>11459.7</v>
      </c>
      <c r="H11" s="23">
        <f>12706.4+84.4</f>
        <v>12790.8</v>
      </c>
    </row>
    <row r="12" spans="2:9" ht="15" customHeight="1" x14ac:dyDescent="0.3">
      <c r="B12" s="47" t="s">
        <v>13</v>
      </c>
      <c r="C12" s="21"/>
      <c r="D12" s="53">
        <v>5</v>
      </c>
      <c r="E12" s="21"/>
      <c r="F12" s="23">
        <v>318621.3</v>
      </c>
      <c r="H12" s="23">
        <v>324139.09999999998</v>
      </c>
    </row>
    <row r="13" spans="2:9" ht="15" customHeight="1" x14ac:dyDescent="0.3">
      <c r="B13" s="47" t="s">
        <v>10</v>
      </c>
      <c r="C13" s="21"/>
      <c r="D13" s="53"/>
      <c r="E13" s="21"/>
      <c r="F13" s="23">
        <v>6275.6</v>
      </c>
      <c r="H13" s="23">
        <v>6965.2</v>
      </c>
    </row>
    <row r="14" spans="2:9" ht="15" customHeight="1" x14ac:dyDescent="0.3">
      <c r="B14" s="47" t="s">
        <v>11</v>
      </c>
      <c r="C14" s="21"/>
      <c r="D14" s="53">
        <v>10</v>
      </c>
      <c r="E14" s="21"/>
      <c r="F14" s="23">
        <v>20207.5</v>
      </c>
      <c r="H14" s="23">
        <v>20674.7</v>
      </c>
    </row>
    <row r="15" spans="2:9" ht="15" customHeight="1" x14ac:dyDescent="0.3">
      <c r="B15" s="47" t="s">
        <v>12</v>
      </c>
      <c r="C15" s="21"/>
      <c r="D15" s="53">
        <v>9</v>
      </c>
      <c r="E15" s="21"/>
      <c r="F15" s="23">
        <v>1120.5999999999999</v>
      </c>
      <c r="H15" s="23">
        <v>1007.7</v>
      </c>
    </row>
    <row r="16" spans="2:9" ht="15" customHeight="1" x14ac:dyDescent="0.3">
      <c r="B16" s="47" t="s">
        <v>0</v>
      </c>
      <c r="C16" s="21"/>
      <c r="D16" s="53"/>
      <c r="E16" s="21"/>
      <c r="F16" s="24">
        <v>789.4</v>
      </c>
      <c r="H16" s="24">
        <v>833.6</v>
      </c>
    </row>
    <row r="17" spans="2:8" ht="8.1" customHeight="1" x14ac:dyDescent="0.3">
      <c r="B17" s="48"/>
      <c r="C17" s="17"/>
      <c r="D17" s="54"/>
      <c r="E17" s="17"/>
      <c r="F17" s="5"/>
      <c r="H17" s="5"/>
    </row>
    <row r="18" spans="2:8" ht="23.25" customHeight="1" thickBot="1" x14ac:dyDescent="0.35">
      <c r="B18" s="49" t="s">
        <v>48</v>
      </c>
      <c r="C18" s="17"/>
      <c r="D18" s="54"/>
      <c r="E18" s="17"/>
      <c r="F18" s="25">
        <f>SUM(F10:F16)</f>
        <v>477762.99999999994</v>
      </c>
      <c r="H18" s="25">
        <f>SUM(H10:H16)</f>
        <v>476521.1</v>
      </c>
    </row>
    <row r="19" spans="2:8" ht="21.95" customHeight="1" thickTop="1" x14ac:dyDescent="0.3">
      <c r="B19" s="50"/>
      <c r="C19" s="21"/>
      <c r="D19" s="53"/>
      <c r="E19" s="21"/>
      <c r="F19" s="26"/>
      <c r="H19" s="26"/>
    </row>
    <row r="20" spans="2:8" ht="15" customHeight="1" x14ac:dyDescent="0.3">
      <c r="B20" s="44" t="s">
        <v>46</v>
      </c>
      <c r="C20" s="17"/>
      <c r="D20" s="54"/>
      <c r="E20" s="17"/>
      <c r="F20" s="17"/>
      <c r="H20" s="26"/>
    </row>
    <row r="21" spans="2:8" ht="8.1" customHeight="1" x14ac:dyDescent="0.3">
      <c r="B21" s="50"/>
      <c r="C21" s="21"/>
      <c r="D21" s="53"/>
      <c r="E21" s="21"/>
      <c r="F21" s="26"/>
      <c r="H21" s="26"/>
    </row>
    <row r="22" spans="2:8" ht="15" customHeight="1" x14ac:dyDescent="0.3">
      <c r="B22" s="47" t="s">
        <v>14</v>
      </c>
      <c r="C22" s="21"/>
      <c r="D22" s="53">
        <v>14</v>
      </c>
      <c r="E22" s="21"/>
      <c r="F22" s="22">
        <v>356820.9</v>
      </c>
      <c r="H22" s="22">
        <v>357081.8</v>
      </c>
    </row>
    <row r="23" spans="2:8" ht="15" customHeight="1" x14ac:dyDescent="0.3">
      <c r="B23" s="47" t="s">
        <v>15</v>
      </c>
      <c r="C23" s="21"/>
      <c r="D23" s="53" t="s">
        <v>64</v>
      </c>
      <c r="E23" s="21"/>
      <c r="F23" s="23">
        <v>20992</v>
      </c>
      <c r="H23" s="23">
        <v>21459.1</v>
      </c>
    </row>
    <row r="24" spans="2:8" ht="15" customHeight="1" x14ac:dyDescent="0.3">
      <c r="B24" s="47" t="s">
        <v>16</v>
      </c>
      <c r="C24" s="21"/>
      <c r="D24" s="53"/>
      <c r="E24" s="21"/>
      <c r="F24" s="23">
        <v>29.5</v>
      </c>
      <c r="H24" s="23">
        <v>118.2</v>
      </c>
    </row>
    <row r="25" spans="2:8" ht="15" customHeight="1" x14ac:dyDescent="0.3">
      <c r="B25" s="47" t="s">
        <v>6</v>
      </c>
      <c r="C25" s="21"/>
      <c r="D25" s="53"/>
      <c r="E25" s="21"/>
      <c r="F25" s="23">
        <v>23140</v>
      </c>
      <c r="H25" s="23">
        <v>23078</v>
      </c>
    </row>
    <row r="26" spans="2:8" ht="15" customHeight="1" x14ac:dyDescent="0.3">
      <c r="B26" s="47" t="s">
        <v>7</v>
      </c>
      <c r="C26" s="21"/>
      <c r="D26" s="53"/>
      <c r="E26" s="21"/>
      <c r="F26" s="23">
        <v>3022.8</v>
      </c>
      <c r="H26" s="23">
        <v>2763.7</v>
      </c>
    </row>
    <row r="27" spans="2:8" ht="15" customHeight="1" x14ac:dyDescent="0.3">
      <c r="B27" s="47" t="s">
        <v>1</v>
      </c>
      <c r="C27" s="21"/>
      <c r="D27" s="53"/>
      <c r="E27" s="21"/>
      <c r="F27" s="24">
        <v>11106</v>
      </c>
      <c r="H27" s="24">
        <v>11260</v>
      </c>
    </row>
    <row r="28" spans="2:8" ht="8.1" customHeight="1" x14ac:dyDescent="0.3">
      <c r="B28" s="48"/>
      <c r="C28" s="17"/>
      <c r="D28" s="54"/>
      <c r="E28" s="17"/>
      <c r="F28" s="5"/>
      <c r="H28" s="5"/>
    </row>
    <row r="29" spans="2:8" ht="23.25" customHeight="1" x14ac:dyDescent="0.3">
      <c r="B29" s="49" t="s">
        <v>47</v>
      </c>
      <c r="C29" s="17"/>
      <c r="D29" s="54"/>
      <c r="E29" s="17"/>
      <c r="F29" s="27">
        <f>SUM(F22:F27)</f>
        <v>415111.2</v>
      </c>
      <c r="H29" s="27">
        <f>SUM(H22:H27)</f>
        <v>415760.8</v>
      </c>
    </row>
    <row r="30" spans="2:8" ht="8.1" customHeight="1" x14ac:dyDescent="0.3">
      <c r="B30" s="50"/>
      <c r="C30" s="21"/>
      <c r="D30" s="53"/>
      <c r="E30" s="21"/>
      <c r="F30" s="26"/>
      <c r="H30" s="26"/>
    </row>
    <row r="31" spans="2:8" ht="14.1" customHeight="1" x14ac:dyDescent="0.3">
      <c r="B31" s="49"/>
      <c r="C31" s="21"/>
      <c r="D31" s="53"/>
      <c r="E31" s="21"/>
      <c r="F31" s="26"/>
      <c r="H31" s="26"/>
    </row>
    <row r="32" spans="2:8" ht="15" customHeight="1" x14ac:dyDescent="0.3">
      <c r="B32" s="44" t="s">
        <v>17</v>
      </c>
      <c r="C32" s="17"/>
      <c r="D32" s="54"/>
      <c r="E32" s="17"/>
      <c r="F32" s="17"/>
      <c r="H32" s="18"/>
    </row>
    <row r="33" spans="2:9" ht="8.1" customHeight="1" x14ac:dyDescent="0.3">
      <c r="B33" s="50"/>
      <c r="C33" s="21"/>
      <c r="D33" s="53"/>
      <c r="E33" s="21"/>
      <c r="F33" s="26"/>
      <c r="H33" s="26"/>
    </row>
    <row r="34" spans="2:9" ht="15" customHeight="1" x14ac:dyDescent="0.3">
      <c r="B34" s="47" t="s">
        <v>18</v>
      </c>
      <c r="C34" s="21"/>
      <c r="D34" s="53"/>
      <c r="E34" s="21"/>
      <c r="F34" s="23">
        <v>28311.7</v>
      </c>
      <c r="H34" s="23">
        <v>28311.7</v>
      </c>
    </row>
    <row r="35" spans="2:9" ht="15" customHeight="1" x14ac:dyDescent="0.3">
      <c r="B35" s="47" t="s">
        <v>20</v>
      </c>
      <c r="C35" s="21"/>
      <c r="D35" s="53"/>
      <c r="E35" s="21"/>
      <c r="F35" s="23">
        <v>5084.3</v>
      </c>
      <c r="H35" s="23">
        <v>5084.3</v>
      </c>
    </row>
    <row r="36" spans="2:9" ht="15" customHeight="1" x14ac:dyDescent="0.3">
      <c r="B36" s="47" t="s">
        <v>19</v>
      </c>
      <c r="C36" s="21"/>
      <c r="D36" s="53"/>
      <c r="E36" s="21"/>
      <c r="F36" s="23">
        <v>18424.5</v>
      </c>
      <c r="H36" s="23">
        <v>16533</v>
      </c>
    </row>
    <row r="37" spans="2:9" ht="15" customHeight="1" x14ac:dyDescent="0.3">
      <c r="B37" s="51" t="s">
        <v>21</v>
      </c>
      <c r="C37" s="28"/>
      <c r="D37" s="55"/>
      <c r="E37" s="28"/>
      <c r="F37" s="24">
        <v>10831.3</v>
      </c>
      <c r="H37" s="24">
        <v>10831.3</v>
      </c>
    </row>
    <row r="38" spans="2:9" ht="8.1" customHeight="1" x14ac:dyDescent="0.3">
      <c r="B38" s="50"/>
      <c r="C38" s="21"/>
      <c r="D38" s="53"/>
      <c r="E38" s="21"/>
      <c r="F38" s="26"/>
      <c r="H38" s="26"/>
    </row>
    <row r="39" spans="2:9" ht="23.25" customHeight="1" x14ac:dyDescent="0.3">
      <c r="B39" s="49" t="s">
        <v>49</v>
      </c>
      <c r="C39" s="17"/>
      <c r="D39" s="54"/>
      <c r="E39" s="17"/>
      <c r="F39" s="29">
        <f>SUM(F34:F37)</f>
        <v>62651.8</v>
      </c>
      <c r="H39" s="29">
        <f>SUM(H34:H37)</f>
        <v>60760.3</v>
      </c>
    </row>
    <row r="40" spans="2:9" ht="8.1" customHeight="1" x14ac:dyDescent="0.3">
      <c r="B40" s="48"/>
      <c r="C40" s="17"/>
      <c r="D40" s="17"/>
      <c r="E40" s="17"/>
      <c r="F40" s="5"/>
      <c r="H40" s="5"/>
    </row>
    <row r="41" spans="2:9" ht="23.25" customHeight="1" thickBot="1" x14ac:dyDescent="0.35">
      <c r="B41" s="52" t="s">
        <v>60</v>
      </c>
      <c r="C41" s="28"/>
      <c r="D41" s="28"/>
      <c r="E41" s="28"/>
      <c r="F41" s="25">
        <f>+F29+F39</f>
        <v>477763</v>
      </c>
      <c r="H41" s="25">
        <f>+H29+H39</f>
        <v>476521.1</v>
      </c>
    </row>
    <row r="42" spans="2:9" ht="18" customHeight="1" thickTop="1" x14ac:dyDescent="0.3">
      <c r="B42" s="30"/>
      <c r="C42" s="30"/>
      <c r="D42" s="30"/>
      <c r="E42" s="30"/>
      <c r="F42" s="31"/>
      <c r="H42" s="31"/>
    </row>
    <row r="43" spans="2:9" ht="24" customHeight="1" x14ac:dyDescent="0.3">
      <c r="B43" s="85" t="s">
        <v>58</v>
      </c>
      <c r="C43" s="85"/>
      <c r="D43" s="85"/>
      <c r="E43" s="85"/>
      <c r="F43" s="85"/>
      <c r="G43" s="85"/>
      <c r="H43" s="85"/>
      <c r="I43" s="85"/>
    </row>
    <row r="44" spans="2:9" ht="15.95" customHeight="1" x14ac:dyDescent="0.3">
      <c r="B44" s="84" t="s">
        <v>59</v>
      </c>
      <c r="C44" s="84"/>
      <c r="D44" s="84"/>
      <c r="E44" s="84"/>
      <c r="F44" s="84"/>
      <c r="G44" s="84"/>
      <c r="H44" s="84"/>
      <c r="I44" s="84"/>
    </row>
    <row r="45" spans="2:9" ht="15.95" customHeight="1" x14ac:dyDescent="0.3">
      <c r="B45" s="30"/>
      <c r="C45" s="30"/>
      <c r="D45" s="30"/>
      <c r="E45" s="30"/>
      <c r="F45" s="30"/>
      <c r="H45" s="30"/>
    </row>
    <row r="46" spans="2:9" ht="15.95" customHeight="1" x14ac:dyDescent="0.3">
      <c r="B46" s="32"/>
      <c r="C46" s="32"/>
      <c r="D46" s="32"/>
      <c r="E46" s="32"/>
      <c r="F46" s="32"/>
      <c r="H46" s="33"/>
    </row>
    <row r="47" spans="2:9" ht="15.95" customHeight="1" x14ac:dyDescent="0.3">
      <c r="B47" s="34"/>
    </row>
    <row r="48" spans="2:9" ht="15.95" customHeight="1" x14ac:dyDescent="0.3">
      <c r="B48" s="41" t="s">
        <v>4</v>
      </c>
      <c r="C48" s="35"/>
      <c r="D48" s="35"/>
      <c r="E48" s="35"/>
      <c r="F48" s="79" t="s">
        <v>2</v>
      </c>
      <c r="G48" s="79"/>
      <c r="H48" s="79"/>
      <c r="I48" s="79"/>
    </row>
    <row r="49" spans="2:9" ht="13.5" customHeight="1" x14ac:dyDescent="0.3">
      <c r="B49" s="34" t="s">
        <v>5</v>
      </c>
      <c r="C49" s="35"/>
      <c r="D49" s="35"/>
      <c r="E49" s="35"/>
      <c r="F49" s="80" t="s">
        <v>3</v>
      </c>
      <c r="G49" s="80"/>
      <c r="H49" s="80"/>
      <c r="I49" s="80"/>
    </row>
    <row r="50" spans="2:9" ht="15.95" customHeight="1" x14ac:dyDescent="0.3">
      <c r="B50" s="34"/>
      <c r="C50" s="36"/>
      <c r="D50" s="36"/>
      <c r="E50" s="36"/>
      <c r="F50" s="36"/>
      <c r="G50" s="36"/>
      <c r="H50" s="36"/>
      <c r="I50" s="36"/>
    </row>
    <row r="51" spans="2:9" ht="15.95" customHeight="1" x14ac:dyDescent="0.3">
      <c r="B51" s="34"/>
      <c r="C51" s="36"/>
      <c r="D51" s="36"/>
      <c r="E51" s="36"/>
      <c r="F51" s="36"/>
      <c r="G51" s="36"/>
      <c r="H51" s="36"/>
      <c r="I51" s="36"/>
    </row>
    <row r="52" spans="2:9" ht="15.95" customHeight="1" x14ac:dyDescent="0.3">
      <c r="B52" s="34"/>
      <c r="C52" s="34"/>
      <c r="D52" s="34"/>
      <c r="E52" s="34"/>
      <c r="F52" s="35"/>
      <c r="G52" s="35"/>
      <c r="H52" s="35"/>
      <c r="I52" s="35"/>
    </row>
    <row r="53" spans="2:9" ht="15.95" customHeight="1" x14ac:dyDescent="0.3">
      <c r="B53" s="34"/>
      <c r="C53" s="34"/>
      <c r="D53" s="34"/>
      <c r="E53" s="34"/>
      <c r="F53" s="34"/>
      <c r="G53" s="37"/>
      <c r="H53" s="34"/>
      <c r="I53" s="37"/>
    </row>
    <row r="54" spans="2:9" ht="15.95" customHeight="1" x14ac:dyDescent="0.3">
      <c r="B54" s="41" t="s">
        <v>51</v>
      </c>
      <c r="C54" s="81" t="s">
        <v>52</v>
      </c>
      <c r="D54" s="81"/>
      <c r="E54" s="81"/>
      <c r="F54" s="79" t="s">
        <v>53</v>
      </c>
      <c r="G54" s="79"/>
      <c r="H54" s="79"/>
      <c r="I54" s="79"/>
    </row>
    <row r="55" spans="2:9" ht="13.5" customHeight="1" x14ac:dyDescent="0.3">
      <c r="B55" s="34" t="s">
        <v>56</v>
      </c>
      <c r="C55" s="81" t="s">
        <v>57</v>
      </c>
      <c r="D55" s="81"/>
      <c r="E55" s="81"/>
      <c r="F55" s="80" t="s">
        <v>57</v>
      </c>
      <c r="G55" s="80"/>
      <c r="H55" s="80"/>
      <c r="I55" s="80"/>
    </row>
    <row r="56" spans="2:9" ht="15.95" customHeight="1" x14ac:dyDescent="0.3"/>
    <row r="57" spans="2:9" ht="15.95" customHeight="1" x14ac:dyDescent="0.3"/>
    <row r="58" spans="2:9" ht="15.95" customHeight="1" x14ac:dyDescent="0.3"/>
    <row r="59" spans="2:9" ht="15.95" customHeight="1" x14ac:dyDescent="0.3"/>
    <row r="60" spans="2:9" ht="15.95" customHeight="1" x14ac:dyDescent="0.3">
      <c r="B60" s="42" t="s">
        <v>54</v>
      </c>
      <c r="C60" s="35"/>
      <c r="D60" s="35"/>
      <c r="E60" s="35"/>
      <c r="F60" s="79" t="s">
        <v>55</v>
      </c>
      <c r="G60" s="79"/>
      <c r="H60" s="79"/>
      <c r="I60" s="79"/>
    </row>
    <row r="61" spans="2:9" ht="13.5" customHeight="1" x14ac:dyDescent="0.3">
      <c r="B61" s="43" t="s">
        <v>56</v>
      </c>
      <c r="C61" s="35"/>
      <c r="D61" s="35"/>
      <c r="E61" s="35"/>
      <c r="F61" s="80" t="s">
        <v>57</v>
      </c>
      <c r="G61" s="80"/>
      <c r="H61" s="80"/>
      <c r="I61" s="80"/>
    </row>
    <row r="62" spans="2:9" ht="15" customHeight="1" x14ac:dyDescent="0.3"/>
    <row r="63" spans="2:9" ht="18" customHeight="1" x14ac:dyDescent="0.3"/>
    <row r="64" spans="2:9" ht="18" hidden="1" customHeight="1" x14ac:dyDescent="0.3"/>
    <row r="65" ht="18" hidden="1" customHeight="1" x14ac:dyDescent="0.3"/>
    <row r="66" ht="18" hidden="1" customHeight="1" x14ac:dyDescent="0.3"/>
    <row r="67" ht="18" hidden="1" customHeight="1" x14ac:dyDescent="0.3"/>
    <row r="68" ht="18" hidden="1" customHeight="1" x14ac:dyDescent="0.3"/>
    <row r="69" ht="18" hidden="1" customHeight="1" x14ac:dyDescent="0.3"/>
    <row r="70" ht="18" hidden="1" customHeight="1" x14ac:dyDescent="0.3"/>
    <row r="71" ht="18" hidden="1" customHeight="1" x14ac:dyDescent="0.3"/>
    <row r="72" ht="18" hidden="1" customHeight="1" x14ac:dyDescent="0.3"/>
    <row r="73" ht="18" hidden="1" customHeight="1" x14ac:dyDescent="0.3"/>
    <row r="74" ht="18" hidden="1" customHeight="1" x14ac:dyDescent="0.3"/>
    <row r="75" ht="18" hidden="1" customHeight="1" x14ac:dyDescent="0.3"/>
    <row r="76" ht="18" hidden="1" customHeight="1" x14ac:dyDescent="0.3"/>
    <row r="77" ht="18" hidden="1" customHeight="1" x14ac:dyDescent="0.3"/>
    <row r="78" ht="18" hidden="1" customHeight="1" x14ac:dyDescent="0.3"/>
    <row r="79" ht="18" hidden="1" customHeight="1" x14ac:dyDescent="0.3"/>
    <row r="80" ht="18" hidden="1" customHeight="1" x14ac:dyDescent="0.3"/>
    <row r="81" ht="18" hidden="1" customHeight="1" x14ac:dyDescent="0.3"/>
    <row r="82" ht="18" hidden="1" customHeight="1" x14ac:dyDescent="0.3"/>
    <row r="83" ht="18" hidden="1" customHeight="1" x14ac:dyDescent="0.3"/>
    <row r="84" ht="18" hidden="1" customHeight="1" x14ac:dyDescent="0.3"/>
    <row r="85" ht="18" hidden="1" customHeight="1" x14ac:dyDescent="0.3"/>
    <row r="86" ht="18" hidden="1" customHeight="1" x14ac:dyDescent="0.3"/>
    <row r="87" ht="18" hidden="1" customHeight="1" x14ac:dyDescent="0.3"/>
    <row r="88" ht="18" hidden="1" customHeight="1" x14ac:dyDescent="0.3"/>
    <row r="89" ht="18" hidden="1" customHeight="1" x14ac:dyDescent="0.3"/>
    <row r="90" ht="18" hidden="1" customHeight="1" x14ac:dyDescent="0.3"/>
    <row r="91" ht="18" hidden="1" customHeight="1" x14ac:dyDescent="0.3"/>
    <row r="92" ht="18" hidden="1" customHeight="1" x14ac:dyDescent="0.3"/>
    <row r="93" ht="18" hidden="1" customHeight="1" x14ac:dyDescent="0.3"/>
    <row r="94" hidden="1" x14ac:dyDescent="0.3"/>
  </sheetData>
  <mergeCells count="13">
    <mergeCell ref="B3:I3"/>
    <mergeCell ref="B4:I4"/>
    <mergeCell ref="B5:I5"/>
    <mergeCell ref="F48:I48"/>
    <mergeCell ref="F49:I49"/>
    <mergeCell ref="B44:I44"/>
    <mergeCell ref="B43:I43"/>
    <mergeCell ref="F54:I54"/>
    <mergeCell ref="F55:I55"/>
    <mergeCell ref="F60:I60"/>
    <mergeCell ref="F61:I61"/>
    <mergeCell ref="C54:E54"/>
    <mergeCell ref="C55:E55"/>
  </mergeCells>
  <conditionalFormatting sqref="F48">
    <cfRule type="cellIs" dxfId="11" priority="10" stopIfTrue="1" operator="equal">
      <formula>0</formula>
    </cfRule>
  </conditionalFormatting>
  <conditionalFormatting sqref="F49">
    <cfRule type="cellIs" dxfId="10" priority="9" stopIfTrue="1" operator="equal">
      <formula>0</formula>
    </cfRule>
  </conditionalFormatting>
  <conditionalFormatting sqref="F54">
    <cfRule type="cellIs" dxfId="9" priority="4" stopIfTrue="1" operator="equal">
      <formula>0</formula>
    </cfRule>
  </conditionalFormatting>
  <conditionalFormatting sqref="F55">
    <cfRule type="cellIs" dxfId="8" priority="3" stopIfTrue="1" operator="equal">
      <formula>0</formula>
    </cfRule>
  </conditionalFormatting>
  <conditionalFormatting sqref="F60">
    <cfRule type="cellIs" dxfId="7" priority="2" stopIfTrue="1" operator="equal">
      <formula>0</formula>
    </cfRule>
  </conditionalFormatting>
  <conditionalFormatting sqref="F61">
    <cfRule type="cellIs" dxfId="6" priority="1" stopIfTrue="1" operator="equal">
      <formula>0</formula>
    </cfRule>
  </conditionalFormatting>
  <printOptions horizontalCentered="1" verticalCentered="1"/>
  <pageMargins left="0.35433070866141736" right="0" top="0" bottom="0" header="0.39370078740157483" footer="0.39370078740157483"/>
  <pageSetup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4921E-368A-4D13-BA54-ECB505DEF980}">
  <dimension ref="A1:J96"/>
  <sheetViews>
    <sheetView showGridLines="0" zoomScaleNormal="100" zoomScaleSheetLayoutView="100" workbookViewId="0"/>
  </sheetViews>
  <sheetFormatPr baseColWidth="10" defaultColWidth="0" defaultRowHeight="18" customHeight="1" zeroHeight="1" x14ac:dyDescent="0.3"/>
  <cols>
    <col min="1" max="1" width="2.7109375" style="14" customWidth="1"/>
    <col min="2" max="2" width="38.7109375" style="14" customWidth="1"/>
    <col min="3" max="3" width="26.7109375" style="14" customWidth="1"/>
    <col min="4" max="4" width="10.7109375" style="14" customWidth="1"/>
    <col min="5" max="5" width="2.7109375" style="14" customWidth="1"/>
    <col min="6" max="6" width="11.28515625" style="14" customWidth="1"/>
    <col min="7" max="7" width="16.7109375" style="14" customWidth="1"/>
    <col min="8" max="8" width="7.7109375" style="14" customWidth="1"/>
    <col min="9" max="9" width="4.7109375" style="14" customWidth="1"/>
    <col min="10" max="10" width="2.7109375" style="14" customWidth="1"/>
    <col min="11" max="16384" width="11.42578125" style="14" hidden="1"/>
  </cols>
  <sheetData>
    <row r="1" spans="2:9" ht="18" customHeight="1" x14ac:dyDescent="0.3">
      <c r="B1" s="12"/>
      <c r="C1" s="12"/>
      <c r="D1" s="12"/>
      <c r="E1" s="12"/>
      <c r="F1" s="12"/>
      <c r="H1" s="13"/>
    </row>
    <row r="2" spans="2:9" ht="5.0999999999999996" customHeight="1" x14ac:dyDescent="0.3">
      <c r="B2" s="15"/>
      <c r="C2" s="15"/>
      <c r="D2" s="15"/>
      <c r="E2" s="15"/>
      <c r="F2" s="15"/>
      <c r="H2" s="15"/>
    </row>
    <row r="3" spans="2:9" ht="21.95" customHeight="1" x14ac:dyDescent="0.3">
      <c r="B3" s="82" t="s">
        <v>42</v>
      </c>
      <c r="C3" s="82"/>
      <c r="D3" s="82"/>
      <c r="E3" s="82"/>
      <c r="F3" s="82"/>
      <c r="G3" s="82"/>
      <c r="H3" s="82"/>
      <c r="I3" s="82"/>
    </row>
    <row r="4" spans="2:9" ht="21.95" customHeight="1" x14ac:dyDescent="0.3">
      <c r="B4" s="82" t="s">
        <v>66</v>
      </c>
      <c r="C4" s="82"/>
      <c r="D4" s="82"/>
      <c r="E4" s="82"/>
      <c r="F4" s="82"/>
      <c r="G4" s="82"/>
      <c r="H4" s="82"/>
      <c r="I4" s="82"/>
    </row>
    <row r="5" spans="2:9" ht="21.95" customHeight="1" x14ac:dyDescent="0.3">
      <c r="B5" s="83" t="s">
        <v>61</v>
      </c>
      <c r="C5" s="83"/>
      <c r="D5" s="83"/>
      <c r="E5" s="83"/>
      <c r="F5" s="83"/>
      <c r="G5" s="83"/>
      <c r="H5" s="83"/>
      <c r="I5" s="83"/>
    </row>
    <row r="6" spans="2:9" ht="12" customHeight="1" x14ac:dyDescent="0.3">
      <c r="B6" s="16"/>
      <c r="C6" s="16"/>
      <c r="D6" s="16"/>
      <c r="E6" s="16"/>
      <c r="F6" s="16"/>
      <c r="H6" s="15"/>
    </row>
    <row r="7" spans="2:9" ht="35.1" customHeight="1" x14ac:dyDescent="0.3">
      <c r="B7" s="17"/>
      <c r="C7" s="17"/>
      <c r="D7" s="38"/>
      <c r="E7" s="38"/>
      <c r="F7" s="38"/>
      <c r="G7" s="78" t="s">
        <v>62</v>
      </c>
      <c r="H7" s="38"/>
    </row>
    <row r="8" spans="2:9" ht="15" customHeight="1" x14ac:dyDescent="0.3">
      <c r="B8" s="60" t="s">
        <v>26</v>
      </c>
      <c r="C8" s="44"/>
      <c r="D8" s="44"/>
      <c r="E8" s="44"/>
      <c r="F8" s="44"/>
      <c r="H8" s="18"/>
    </row>
    <row r="9" spans="2:9" ht="15" customHeight="1" x14ac:dyDescent="0.3">
      <c r="B9" s="61" t="s">
        <v>38</v>
      </c>
      <c r="C9" s="50"/>
      <c r="D9" s="62"/>
      <c r="E9" s="50"/>
      <c r="F9" s="63"/>
      <c r="G9" s="6">
        <v>977.5</v>
      </c>
      <c r="H9" s="56"/>
    </row>
    <row r="10" spans="2:9" ht="15" customHeight="1" x14ac:dyDescent="0.3">
      <c r="B10" s="61" t="s">
        <v>22</v>
      </c>
      <c r="C10" s="50"/>
      <c r="D10" s="62"/>
      <c r="E10" s="50"/>
      <c r="F10" s="63"/>
      <c r="G10" s="7">
        <v>8557.7000000000007</v>
      </c>
      <c r="H10" s="56"/>
    </row>
    <row r="11" spans="2:9" ht="15" customHeight="1" x14ac:dyDescent="0.3">
      <c r="B11" s="64" t="s">
        <v>23</v>
      </c>
      <c r="C11" s="50"/>
      <c r="D11" s="62"/>
      <c r="E11" s="50"/>
      <c r="F11" s="65"/>
      <c r="G11" s="7">
        <v>0.8</v>
      </c>
      <c r="H11" s="9"/>
    </row>
    <row r="12" spans="2:9" ht="9" customHeight="1" x14ac:dyDescent="0.3">
      <c r="B12" s="64"/>
      <c r="C12" s="50"/>
      <c r="D12" s="62"/>
      <c r="E12" s="50"/>
      <c r="F12" s="65"/>
      <c r="G12" s="1"/>
      <c r="H12" s="9"/>
    </row>
    <row r="13" spans="2:9" ht="15" customHeight="1" x14ac:dyDescent="0.3">
      <c r="B13" s="60" t="s">
        <v>24</v>
      </c>
      <c r="C13" s="50"/>
      <c r="D13" s="62"/>
      <c r="E13" s="50"/>
      <c r="F13" s="65"/>
      <c r="G13" s="1"/>
      <c r="H13" s="9"/>
    </row>
    <row r="14" spans="2:9" ht="15" customHeight="1" x14ac:dyDescent="0.3">
      <c r="B14" s="64" t="s">
        <v>14</v>
      </c>
      <c r="C14" s="50"/>
      <c r="D14" s="62"/>
      <c r="E14" s="50"/>
      <c r="F14" s="65"/>
      <c r="G14" s="7">
        <v>-1173.7</v>
      </c>
      <c r="H14" s="9"/>
    </row>
    <row r="15" spans="2:9" ht="15" customHeight="1" x14ac:dyDescent="0.3">
      <c r="B15" s="64" t="s">
        <v>15</v>
      </c>
      <c r="C15" s="50"/>
      <c r="D15" s="62"/>
      <c r="E15" s="50"/>
      <c r="F15" s="65"/>
      <c r="G15" s="8">
        <v>-333.5</v>
      </c>
      <c r="H15" s="9"/>
    </row>
    <row r="16" spans="2:9" ht="9" customHeight="1" x14ac:dyDescent="0.3">
      <c r="B16" s="64"/>
      <c r="C16" s="50"/>
      <c r="D16" s="62"/>
      <c r="E16" s="50"/>
      <c r="F16" s="65"/>
      <c r="G16" s="5"/>
      <c r="H16" s="9"/>
    </row>
    <row r="17" spans="2:8" ht="15" customHeight="1" x14ac:dyDescent="0.3">
      <c r="B17" s="60" t="s">
        <v>25</v>
      </c>
      <c r="C17" s="44"/>
      <c r="D17" s="58"/>
      <c r="E17" s="44"/>
      <c r="F17" s="66"/>
      <c r="G17" s="11">
        <f>SUM(G9:G15)</f>
        <v>8028.7999999999993</v>
      </c>
      <c r="H17" s="5"/>
    </row>
    <row r="18" spans="2:8" ht="9" customHeight="1" x14ac:dyDescent="0.3">
      <c r="B18" s="67"/>
      <c r="C18" s="44"/>
      <c r="D18" s="58"/>
      <c r="E18" s="44"/>
      <c r="F18" s="68"/>
      <c r="G18" s="9"/>
      <c r="H18" s="57"/>
    </row>
    <row r="19" spans="2:8" ht="15" customHeight="1" x14ac:dyDescent="0.3">
      <c r="B19" s="64" t="s">
        <v>44</v>
      </c>
      <c r="C19" s="50"/>
      <c r="D19" s="62"/>
      <c r="E19" s="50"/>
      <c r="F19" s="65"/>
      <c r="G19" s="8">
        <v>-203.8</v>
      </c>
      <c r="H19" s="9"/>
    </row>
    <row r="20" spans="2:8" ht="8.1" customHeight="1" x14ac:dyDescent="0.3">
      <c r="B20" s="69"/>
      <c r="C20" s="44"/>
      <c r="D20" s="58"/>
      <c r="E20" s="44"/>
      <c r="F20" s="44"/>
      <c r="G20" s="5"/>
      <c r="H20" s="26"/>
    </row>
    <row r="21" spans="2:8" ht="15" customHeight="1" x14ac:dyDescent="0.3">
      <c r="B21" s="60" t="s">
        <v>39</v>
      </c>
      <c r="C21" s="44"/>
      <c r="D21" s="58"/>
      <c r="E21" s="44"/>
      <c r="F21" s="66"/>
      <c r="G21" s="11">
        <f>SUM(G17:G19)</f>
        <v>7824.9999999999991</v>
      </c>
      <c r="H21" s="5"/>
    </row>
    <row r="22" spans="2:8" ht="9" customHeight="1" x14ac:dyDescent="0.3">
      <c r="B22" s="64"/>
      <c r="C22" s="50"/>
      <c r="D22" s="62"/>
      <c r="E22" s="50"/>
      <c r="F22" s="63"/>
      <c r="G22" s="1"/>
      <c r="H22" s="56"/>
    </row>
    <row r="23" spans="2:8" ht="15" customHeight="1" x14ac:dyDescent="0.3">
      <c r="B23" s="64" t="s">
        <v>27</v>
      </c>
      <c r="C23" s="50"/>
      <c r="D23" s="62"/>
      <c r="E23" s="50"/>
      <c r="F23" s="65"/>
      <c r="G23" s="7">
        <v>1688.5</v>
      </c>
      <c r="H23" s="9"/>
    </row>
    <row r="24" spans="2:8" ht="15" customHeight="1" x14ac:dyDescent="0.3">
      <c r="B24" s="64" t="s">
        <v>28</v>
      </c>
      <c r="C24" s="50"/>
      <c r="D24" s="62"/>
      <c r="E24" s="50"/>
      <c r="F24" s="65"/>
      <c r="G24" s="8">
        <v>-623.4</v>
      </c>
      <c r="H24" s="9"/>
    </row>
    <row r="25" spans="2:8" ht="9" customHeight="1" x14ac:dyDescent="0.3">
      <c r="B25" s="64"/>
      <c r="C25" s="50"/>
      <c r="D25" s="62"/>
      <c r="E25" s="50"/>
      <c r="F25" s="65"/>
      <c r="G25" s="5"/>
      <c r="H25" s="9"/>
    </row>
    <row r="26" spans="2:8" ht="15" customHeight="1" x14ac:dyDescent="0.3">
      <c r="B26" s="60" t="s">
        <v>43</v>
      </c>
      <c r="C26" s="44"/>
      <c r="D26" s="58"/>
      <c r="E26" s="44"/>
      <c r="F26" s="66"/>
      <c r="G26" s="1">
        <f>SUM(G23:G24)</f>
        <v>1065.0999999999999</v>
      </c>
      <c r="H26" s="5"/>
    </row>
    <row r="27" spans="2:8" ht="9" customHeight="1" x14ac:dyDescent="0.3">
      <c r="B27" s="64"/>
      <c r="C27" s="50"/>
      <c r="D27" s="62"/>
      <c r="E27" s="50"/>
      <c r="F27" s="65"/>
      <c r="G27" s="1"/>
      <c r="H27" s="9"/>
    </row>
    <row r="28" spans="2:8" ht="15" customHeight="1" x14ac:dyDescent="0.3">
      <c r="B28" s="60" t="s">
        <v>40</v>
      </c>
      <c r="C28" s="44"/>
      <c r="D28" s="58"/>
      <c r="E28" s="44"/>
      <c r="F28" s="66"/>
      <c r="G28" s="1">
        <v>6.3</v>
      </c>
      <c r="H28" s="5"/>
    </row>
    <row r="29" spans="2:8" ht="9" customHeight="1" x14ac:dyDescent="0.3">
      <c r="B29" s="67"/>
      <c r="C29" s="44"/>
      <c r="D29" s="58"/>
      <c r="E29" s="44"/>
      <c r="F29" s="66"/>
      <c r="G29" s="1"/>
      <c r="H29" s="5"/>
    </row>
    <row r="30" spans="2:8" ht="15" customHeight="1" x14ac:dyDescent="0.3">
      <c r="B30" s="60" t="s">
        <v>29</v>
      </c>
      <c r="C30" s="44"/>
      <c r="D30" s="58"/>
      <c r="E30" s="44"/>
      <c r="F30" s="66"/>
      <c r="G30" s="1">
        <v>80.5</v>
      </c>
      <c r="H30" s="5"/>
    </row>
    <row r="31" spans="2:8" ht="14.1" customHeight="1" x14ac:dyDescent="0.3">
      <c r="B31" s="67"/>
      <c r="C31" s="50"/>
      <c r="D31" s="62"/>
      <c r="E31" s="50"/>
      <c r="F31" s="70"/>
      <c r="G31" s="4"/>
      <c r="H31" s="59"/>
    </row>
    <row r="32" spans="2:8" ht="15" customHeight="1" x14ac:dyDescent="0.3">
      <c r="B32" s="60" t="s">
        <v>30</v>
      </c>
      <c r="C32" s="44"/>
      <c r="D32" s="58"/>
      <c r="E32" s="44"/>
      <c r="F32" s="66"/>
      <c r="G32" s="11">
        <f>$G$21+$G$26+$G$28+$G$30</f>
        <v>8976.8999999999978</v>
      </c>
      <c r="H32" s="5"/>
    </row>
    <row r="33" spans="2:9" ht="15" customHeight="1" x14ac:dyDescent="0.3">
      <c r="B33" s="71"/>
      <c r="C33" s="50"/>
      <c r="D33" s="62"/>
      <c r="E33" s="50"/>
      <c r="F33" s="70"/>
      <c r="G33" s="1"/>
      <c r="H33" s="59"/>
    </row>
    <row r="34" spans="2:9" ht="20.100000000000001" customHeight="1" x14ac:dyDescent="0.3">
      <c r="B34" s="60" t="s">
        <v>31</v>
      </c>
      <c r="C34" s="44"/>
      <c r="D34" s="58"/>
      <c r="E34" s="44"/>
      <c r="F34" s="66"/>
      <c r="G34" s="1"/>
      <c r="H34" s="5"/>
    </row>
    <row r="35" spans="2:9" ht="15" customHeight="1" x14ac:dyDescent="0.3">
      <c r="B35" s="64" t="s">
        <v>32</v>
      </c>
      <c r="C35" s="50"/>
      <c r="D35" s="62"/>
      <c r="E35" s="50"/>
      <c r="F35" s="65"/>
      <c r="G35" s="7">
        <v>-3841.8</v>
      </c>
      <c r="H35" s="9"/>
    </row>
    <row r="36" spans="2:9" ht="15" customHeight="1" x14ac:dyDescent="0.3">
      <c r="B36" s="64" t="s">
        <v>33</v>
      </c>
      <c r="C36" s="50"/>
      <c r="D36" s="62"/>
      <c r="E36" s="50"/>
      <c r="F36" s="65"/>
      <c r="G36" s="7">
        <v>-1655.6</v>
      </c>
      <c r="H36" s="9"/>
    </row>
    <row r="37" spans="2:9" ht="15" customHeight="1" x14ac:dyDescent="0.3">
      <c r="B37" s="64" t="s">
        <v>34</v>
      </c>
      <c r="C37" s="50"/>
      <c r="D37" s="62"/>
      <c r="E37" s="50"/>
      <c r="F37" s="65"/>
      <c r="G37" s="8">
        <v>-765.1</v>
      </c>
      <c r="H37" s="9"/>
    </row>
    <row r="38" spans="2:9" ht="9" customHeight="1" x14ac:dyDescent="0.3">
      <c r="B38" s="71"/>
      <c r="C38" s="50"/>
      <c r="D38" s="62"/>
      <c r="E38" s="50"/>
      <c r="F38" s="70"/>
      <c r="G38" s="1"/>
      <c r="H38" s="59"/>
    </row>
    <row r="39" spans="2:9" ht="15.95" customHeight="1" x14ac:dyDescent="0.3">
      <c r="B39" s="60" t="s">
        <v>35</v>
      </c>
      <c r="C39" s="44"/>
      <c r="D39" s="58"/>
      <c r="E39" s="44"/>
      <c r="F39" s="66"/>
      <c r="G39" s="11">
        <f>SUM(G32:G37)</f>
        <v>2714.3999999999978</v>
      </c>
      <c r="H39" s="5"/>
    </row>
    <row r="40" spans="2:9" ht="9" customHeight="1" x14ac:dyDescent="0.3">
      <c r="B40" s="72"/>
      <c r="C40" s="44"/>
      <c r="D40" s="44"/>
      <c r="E40" s="44"/>
      <c r="F40" s="66"/>
      <c r="G40" s="2"/>
      <c r="H40" s="5"/>
    </row>
    <row r="41" spans="2:9" ht="15" customHeight="1" x14ac:dyDescent="0.3">
      <c r="B41" s="64" t="s">
        <v>36</v>
      </c>
      <c r="C41" s="50"/>
      <c r="D41" s="62"/>
      <c r="E41" s="50"/>
      <c r="F41" s="65"/>
      <c r="G41" s="10">
        <v>-713.3</v>
      </c>
      <c r="H41" s="9"/>
    </row>
    <row r="42" spans="2:9" ht="9" customHeight="1" x14ac:dyDescent="0.3">
      <c r="B42" s="73"/>
      <c r="C42" s="73"/>
      <c r="D42" s="73"/>
      <c r="E42" s="73"/>
      <c r="F42" s="74"/>
      <c r="G42" s="3"/>
      <c r="H42" s="31"/>
    </row>
    <row r="43" spans="2:9" ht="18" customHeight="1" thickBot="1" x14ac:dyDescent="0.35">
      <c r="B43" s="75" t="s">
        <v>37</v>
      </c>
      <c r="C43" s="44"/>
      <c r="D43" s="58"/>
      <c r="E43" s="44"/>
      <c r="F43" s="66"/>
      <c r="G43" s="76">
        <f>SUM(G39:G41)</f>
        <v>2001.0999999999979</v>
      </c>
      <c r="H43" s="5"/>
    </row>
    <row r="44" spans="2:9" ht="18" customHeight="1" thickTop="1" x14ac:dyDescent="0.3">
      <c r="B44" s="30"/>
      <c r="C44" s="30"/>
      <c r="D44" s="30"/>
      <c r="E44" s="30"/>
      <c r="F44" s="31"/>
      <c r="H44" s="31"/>
    </row>
    <row r="45" spans="2:9" ht="24" customHeight="1" x14ac:dyDescent="0.3">
      <c r="B45" s="85" t="s">
        <v>58</v>
      </c>
      <c r="C45" s="85"/>
      <c r="D45" s="85"/>
      <c r="E45" s="85"/>
      <c r="F45" s="85"/>
      <c r="G45" s="85"/>
      <c r="H45" s="85"/>
      <c r="I45" s="85"/>
    </row>
    <row r="46" spans="2:9" ht="15.95" customHeight="1" x14ac:dyDescent="0.3">
      <c r="B46" s="84" t="s">
        <v>59</v>
      </c>
      <c r="C46" s="84"/>
      <c r="D46" s="84"/>
      <c r="E46" s="84"/>
      <c r="F46" s="84"/>
      <c r="G46" s="84"/>
      <c r="H46" s="84"/>
      <c r="I46" s="84"/>
    </row>
    <row r="47" spans="2:9" ht="15.95" customHeight="1" x14ac:dyDescent="0.3">
      <c r="B47" s="30"/>
      <c r="C47" s="30"/>
      <c r="D47" s="30"/>
      <c r="E47" s="30"/>
      <c r="F47" s="30"/>
      <c r="H47" s="30"/>
    </row>
    <row r="48" spans="2:9" ht="15.95" customHeight="1" x14ac:dyDescent="0.3">
      <c r="B48" s="32"/>
      <c r="C48" s="32"/>
      <c r="D48" s="32"/>
      <c r="E48" s="32"/>
      <c r="F48" s="32"/>
      <c r="H48" s="33"/>
    </row>
    <row r="49" spans="2:9" ht="15.95" customHeight="1" x14ac:dyDescent="0.3">
      <c r="B49" s="40"/>
    </row>
    <row r="50" spans="2:9" ht="15.95" customHeight="1" x14ac:dyDescent="0.3">
      <c r="B50" s="41" t="s">
        <v>4</v>
      </c>
      <c r="C50" s="35"/>
      <c r="D50" s="35"/>
      <c r="E50" s="35"/>
      <c r="F50" s="79" t="s">
        <v>2</v>
      </c>
      <c r="G50" s="79"/>
      <c r="H50" s="79"/>
      <c r="I50" s="79"/>
    </row>
    <row r="51" spans="2:9" ht="13.5" customHeight="1" x14ac:dyDescent="0.3">
      <c r="B51" s="40" t="s">
        <v>5</v>
      </c>
      <c r="C51" s="35"/>
      <c r="D51" s="35"/>
      <c r="E51" s="35"/>
      <c r="F51" s="80" t="s">
        <v>3</v>
      </c>
      <c r="G51" s="80"/>
      <c r="H51" s="80"/>
      <c r="I51" s="80"/>
    </row>
    <row r="52" spans="2:9" ht="15.95" customHeight="1" x14ac:dyDescent="0.3">
      <c r="B52" s="40"/>
      <c r="C52" s="36"/>
      <c r="D52" s="36"/>
      <c r="E52" s="36"/>
      <c r="F52" s="36"/>
      <c r="G52" s="36"/>
      <c r="H52" s="36"/>
      <c r="I52" s="36"/>
    </row>
    <row r="53" spans="2:9" ht="15.95" customHeight="1" x14ac:dyDescent="0.3">
      <c r="B53" s="40"/>
      <c r="C53" s="36"/>
      <c r="D53" s="36"/>
      <c r="E53" s="36"/>
      <c r="F53" s="36"/>
      <c r="G53" s="36"/>
      <c r="H53" s="36"/>
      <c r="I53" s="36"/>
    </row>
    <row r="54" spans="2:9" ht="15.95" customHeight="1" x14ac:dyDescent="0.3">
      <c r="B54" s="40"/>
      <c r="C54" s="40"/>
      <c r="D54" s="40"/>
      <c r="E54" s="40"/>
      <c r="F54" s="35"/>
      <c r="G54" s="35"/>
      <c r="H54" s="35"/>
      <c r="I54" s="35"/>
    </row>
    <row r="55" spans="2:9" ht="15.95" customHeight="1" x14ac:dyDescent="0.3">
      <c r="B55" s="40"/>
      <c r="C55" s="40"/>
      <c r="D55" s="40"/>
      <c r="E55" s="40"/>
      <c r="F55" s="40"/>
      <c r="G55" s="37"/>
      <c r="H55" s="40"/>
      <c r="I55" s="37"/>
    </row>
    <row r="56" spans="2:9" ht="15.95" customHeight="1" x14ac:dyDescent="0.3">
      <c r="B56" s="41" t="s">
        <v>51</v>
      </c>
      <c r="C56" s="81" t="s">
        <v>52</v>
      </c>
      <c r="D56" s="81"/>
      <c r="E56" s="81"/>
      <c r="F56" s="79" t="s">
        <v>53</v>
      </c>
      <c r="G56" s="79"/>
      <c r="H56" s="79"/>
      <c r="I56" s="79"/>
    </row>
    <row r="57" spans="2:9" ht="13.5" customHeight="1" x14ac:dyDescent="0.3">
      <c r="B57" s="40" t="s">
        <v>56</v>
      </c>
      <c r="C57" s="81" t="s">
        <v>57</v>
      </c>
      <c r="D57" s="81"/>
      <c r="E57" s="81"/>
      <c r="F57" s="80" t="s">
        <v>57</v>
      </c>
      <c r="G57" s="80"/>
      <c r="H57" s="80"/>
      <c r="I57" s="80"/>
    </row>
    <row r="58" spans="2:9" ht="15.95" customHeight="1" x14ac:dyDescent="0.3"/>
    <row r="59" spans="2:9" ht="15.95" customHeight="1" x14ac:dyDescent="0.3"/>
    <row r="60" spans="2:9" ht="15.95" customHeight="1" x14ac:dyDescent="0.3"/>
    <row r="61" spans="2:9" ht="15.95" customHeight="1" x14ac:dyDescent="0.3"/>
    <row r="62" spans="2:9" ht="15.95" customHeight="1" x14ac:dyDescent="0.3">
      <c r="B62" s="42" t="s">
        <v>54</v>
      </c>
      <c r="C62" s="35"/>
      <c r="D62" s="35"/>
      <c r="E62" s="35"/>
      <c r="F62" s="79" t="s">
        <v>55</v>
      </c>
      <c r="G62" s="79"/>
      <c r="H62" s="79"/>
      <c r="I62" s="79"/>
    </row>
    <row r="63" spans="2:9" ht="13.5" customHeight="1" x14ac:dyDescent="0.3">
      <c r="B63" s="43" t="s">
        <v>56</v>
      </c>
      <c r="C63" s="35"/>
      <c r="D63" s="35"/>
      <c r="E63" s="35"/>
      <c r="F63" s="80" t="s">
        <v>57</v>
      </c>
      <c r="G63" s="80"/>
      <c r="H63" s="80"/>
      <c r="I63" s="80"/>
    </row>
    <row r="64" spans="2:9" ht="15" customHeight="1" x14ac:dyDescent="0.3"/>
    <row r="65" ht="18" customHeight="1" x14ac:dyDescent="0.3"/>
    <row r="66" ht="18" hidden="1" customHeight="1" x14ac:dyDescent="0.3"/>
    <row r="67" ht="18" hidden="1" customHeight="1" x14ac:dyDescent="0.3"/>
    <row r="68" ht="18" hidden="1" customHeight="1" x14ac:dyDescent="0.3"/>
    <row r="69" ht="18" hidden="1" customHeight="1" x14ac:dyDescent="0.3"/>
    <row r="70" ht="18" hidden="1" customHeight="1" x14ac:dyDescent="0.3"/>
    <row r="71" ht="18" hidden="1" customHeight="1" x14ac:dyDescent="0.3"/>
    <row r="72" ht="18" hidden="1" customHeight="1" x14ac:dyDescent="0.3"/>
    <row r="73" ht="18" hidden="1" customHeight="1" x14ac:dyDescent="0.3"/>
    <row r="74" ht="18" hidden="1" customHeight="1" x14ac:dyDescent="0.3"/>
    <row r="75" ht="18" hidden="1" customHeight="1" x14ac:dyDescent="0.3"/>
    <row r="76" ht="18" hidden="1" customHeight="1" x14ac:dyDescent="0.3"/>
    <row r="77" ht="18" hidden="1" customHeight="1" x14ac:dyDescent="0.3"/>
    <row r="78" ht="18" hidden="1" customHeight="1" x14ac:dyDescent="0.3"/>
    <row r="79" ht="18" hidden="1" customHeight="1" x14ac:dyDescent="0.3"/>
    <row r="80" ht="18" hidden="1" customHeight="1" x14ac:dyDescent="0.3"/>
    <row r="81" ht="18" hidden="1" customHeight="1" x14ac:dyDescent="0.3"/>
    <row r="82" ht="18" hidden="1" customHeight="1" x14ac:dyDescent="0.3"/>
    <row r="83" ht="18" hidden="1" customHeight="1" x14ac:dyDescent="0.3"/>
    <row r="84" ht="18" hidden="1" customHeight="1" x14ac:dyDescent="0.3"/>
    <row r="85" ht="18" hidden="1" customHeight="1" x14ac:dyDescent="0.3"/>
    <row r="86" ht="18" hidden="1" customHeight="1" x14ac:dyDescent="0.3"/>
    <row r="87" ht="18" hidden="1" customHeight="1" x14ac:dyDescent="0.3"/>
    <row r="88" ht="18" hidden="1" customHeight="1" x14ac:dyDescent="0.3"/>
    <row r="89" ht="18" hidden="1" customHeight="1" x14ac:dyDescent="0.3"/>
    <row r="90" ht="18" hidden="1" customHeight="1" x14ac:dyDescent="0.3"/>
    <row r="91" ht="18" hidden="1" customHeight="1" x14ac:dyDescent="0.3"/>
    <row r="92" ht="18" hidden="1" customHeight="1" x14ac:dyDescent="0.3"/>
    <row r="93" ht="18" hidden="1" customHeight="1" x14ac:dyDescent="0.3"/>
    <row r="94" ht="18" hidden="1" customHeight="1" x14ac:dyDescent="0.3"/>
    <row r="95" ht="18" hidden="1" customHeight="1" x14ac:dyDescent="0.3"/>
    <row r="96" hidden="1" x14ac:dyDescent="0.3"/>
  </sheetData>
  <mergeCells count="13">
    <mergeCell ref="F50:I50"/>
    <mergeCell ref="B3:I3"/>
    <mergeCell ref="B4:I4"/>
    <mergeCell ref="B5:I5"/>
    <mergeCell ref="B45:I45"/>
    <mergeCell ref="B46:I46"/>
    <mergeCell ref="F63:I63"/>
    <mergeCell ref="F51:I51"/>
    <mergeCell ref="C56:E56"/>
    <mergeCell ref="F56:I56"/>
    <mergeCell ref="C57:E57"/>
    <mergeCell ref="F57:I57"/>
    <mergeCell ref="F62:I62"/>
  </mergeCells>
  <conditionalFormatting sqref="F50">
    <cfRule type="cellIs" dxfId="5" priority="6" stopIfTrue="1" operator="equal">
      <formula>0</formula>
    </cfRule>
  </conditionalFormatting>
  <conditionalFormatting sqref="F51">
    <cfRule type="cellIs" dxfId="4" priority="5" stopIfTrue="1" operator="equal">
      <formula>0</formula>
    </cfRule>
  </conditionalFormatting>
  <conditionalFormatting sqref="F56">
    <cfRule type="cellIs" dxfId="3" priority="4" stopIfTrue="1" operator="equal">
      <formula>0</formula>
    </cfRule>
  </conditionalFormatting>
  <conditionalFormatting sqref="F57">
    <cfRule type="cellIs" dxfId="2" priority="3" stopIfTrue="1" operator="equal">
      <formula>0</formula>
    </cfRule>
  </conditionalFormatting>
  <conditionalFormatting sqref="F62">
    <cfRule type="cellIs" dxfId="1" priority="2" stopIfTrue="1" operator="equal">
      <formula>0</formula>
    </cfRule>
  </conditionalFormatting>
  <conditionalFormatting sqref="F63">
    <cfRule type="cellIs" dxfId="0" priority="1" stopIfTrue="1" operator="equal">
      <formula>0</formula>
    </cfRule>
  </conditionalFormatting>
  <printOptions horizontalCentered="1" verticalCentered="1"/>
  <pageMargins left="0.35433070866141736" right="0" top="0" bottom="0" header="0.39370078740157483" footer="0.39370078740157483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ESF_MARZO_2024</vt:lpstr>
      <vt:lpstr>ERI_MARZO_2024</vt:lpstr>
      <vt:lpstr>ERI_MARZO_2024!Área_de_impresión</vt:lpstr>
      <vt:lpstr>ESF_MARZO_2024!Área_de_impresión</vt:lpstr>
    </vt:vector>
  </TitlesOfParts>
  <Company>BFA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GF-DC-Serrano,Luis</dc:creator>
  <cp:lastModifiedBy>GF-DC-Serrano,Luis</cp:lastModifiedBy>
  <cp:lastPrinted>2024-04-12T20:21:27Z</cp:lastPrinted>
  <dcterms:created xsi:type="dcterms:W3CDTF">2020-02-14T23:10:54Z</dcterms:created>
  <dcterms:modified xsi:type="dcterms:W3CDTF">2024-04-17T18:22:25Z</dcterms:modified>
</cp:coreProperties>
</file>