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4\BOLSA DE VALORES\IFBAC\"/>
    </mc:Choice>
  </mc:AlternateContent>
  <xr:revisionPtr revIDLastSave="0" documentId="8_{6DB768A7-6DC5-403F-93DF-362043E61A0A}" xr6:coauthVersionLast="47" xr6:coauthVersionMax="47" xr10:uidLastSave="{00000000-0000-0000-0000-000000000000}"/>
  <bookViews>
    <workbookView xWindow="-120" yWindow="-120" windowWidth="20730" windowHeight="11160" activeTab="1"/>
  </bookViews>
  <sheets>
    <sheet name="BALANCE" sheetId="1" r:id="rId1"/>
    <sheet name="ESTADO DE RESULTADOS" sheetId="2" r:id="rId2"/>
  </sheets>
  <externalReferences>
    <externalReference r:id="rId3"/>
    <externalReference r:id="rId4"/>
    <externalReference r:id="rId5"/>
    <externalReference r:id="rId6"/>
  </externalReference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1__123Graph_AC86W_2" localSheetId="1" hidden="1">#REF!</definedName>
    <definedName name="__1__123Graph_AC86W_2" hidden="1">[2]WIZ!$F$19:$F$30</definedName>
    <definedName name="__10__123Graph_LBL_BC86W_2" localSheetId="1" hidden="1">#REF!</definedName>
    <definedName name="__10__123Graph_LBL_BC86W_2" hidden="1">[2]WIZ!$F$32:$F$43</definedName>
    <definedName name="__11__123Graph_LBL_BC86W30" localSheetId="1" hidden="1">#REF!</definedName>
    <definedName name="__11__123Graph_LBL_BC86W30" hidden="1">[2]WIZ!$AE$32:$AE$43</definedName>
    <definedName name="__12__123Graph_LBL_BC86W90" localSheetId="1" hidden="1">#REF!</definedName>
    <definedName name="__12__123Graph_LBL_BC86W90" hidden="1">[2]WIZ!$AF$32:$AF$43</definedName>
    <definedName name="__123Graph_AC86W2CE" localSheetId="1" hidden="1">#REF!</definedName>
    <definedName name="__123Graph_AC86W2CE" hidden="1">[2]WIZ!$G$19:$G$30</definedName>
    <definedName name="__123Graph_AC86W2ROLL" localSheetId="1" hidden="1">#REF!</definedName>
    <definedName name="__123Graph_AC86W2ROLL" hidden="1">[2]WIZ!$F$19:$F$30</definedName>
    <definedName name="__123Graph_AC86W3CE" localSheetId="1" hidden="1">#REF!</definedName>
    <definedName name="__123Graph_AC86W3CE" hidden="1">[2]WIZ!$J$19:$J$30</definedName>
    <definedName name="__123Graph_AC86W3ROLL" localSheetId="1" hidden="1">#REF!</definedName>
    <definedName name="__123Graph_AC86W3ROLL" hidden="1">[2]WIZ!$I$19:$I$30</definedName>
    <definedName name="__123Graph_B" localSheetId="1" hidden="1">#REF!</definedName>
    <definedName name="__123Graph_B" hidden="1">[2]WIZ!$G$32:$G$43</definedName>
    <definedName name="__123Graph_BC86W2CE" localSheetId="1" hidden="1">#REF!</definedName>
    <definedName name="__123Graph_BC86W2CE" hidden="1">[2]WIZ!$G$32:$G$43</definedName>
    <definedName name="__123Graph_BC86W2ROLL" localSheetId="1" hidden="1">#REF!</definedName>
    <definedName name="__123Graph_BC86W2ROLL" hidden="1">[2]WIZ!$F$32:$F$43</definedName>
    <definedName name="__123Graph_BC86W3CE" localSheetId="1" hidden="1">#REF!</definedName>
    <definedName name="__123Graph_BC86W3CE" hidden="1">[2]WIZ!$J$32:$J$43</definedName>
    <definedName name="__123Graph_BC86W3ROLL" localSheetId="1" hidden="1">#REF!</definedName>
    <definedName name="__123Graph_BC86W3ROLL" hidden="1">[2]WIZ!$I$32:$I$43</definedName>
    <definedName name="__123Graph_LBL_A" localSheetId="1" hidden="1">#REF!</definedName>
    <definedName name="__123Graph_LBL_A" hidden="1">[2]WIZ!$G$19:$G$30</definedName>
    <definedName name="__123Graph_LBL_AC86W2CE" localSheetId="1" hidden="1">#REF!</definedName>
    <definedName name="__123Graph_LBL_AC86W2CE" hidden="1">[2]WIZ!$G$19:$G$30</definedName>
    <definedName name="__123Graph_LBL_AC86W2ROLL" localSheetId="1" hidden="1">#REF!</definedName>
    <definedName name="__123Graph_LBL_AC86W2ROLL" hidden="1">[2]WIZ!$F$19:$F$30</definedName>
    <definedName name="__123Graph_LBL_AC86W3CE" localSheetId="1" hidden="1">#REF!</definedName>
    <definedName name="__123Graph_LBL_AC86W3CE" hidden="1">[2]WIZ!$J$19:$J$30</definedName>
    <definedName name="__123Graph_LBL_AC86W3ROLL" localSheetId="1" hidden="1">#REF!</definedName>
    <definedName name="__123Graph_LBL_AC86W3ROLL" hidden="1">[2]WIZ!$I$19:$I$30</definedName>
    <definedName name="__123Graph_LBL_B" localSheetId="1" hidden="1">#REF!</definedName>
    <definedName name="__123Graph_LBL_B" hidden="1">[2]WIZ!$G$32:$G$43</definedName>
    <definedName name="__123Graph_LBL_BC86W2CE" localSheetId="1" hidden="1">#REF!</definedName>
    <definedName name="__123Graph_LBL_BC86W2CE" hidden="1">[2]WIZ!$G$32:$G$43</definedName>
    <definedName name="__123Graph_LBL_BC86W2ROLL" localSheetId="1" hidden="1">#REF!</definedName>
    <definedName name="__123Graph_LBL_BC86W2ROLL" hidden="1">[2]WIZ!$F$32:$F$43</definedName>
    <definedName name="__123Graph_LBL_BC86W3CE" localSheetId="1" hidden="1">#REF!</definedName>
    <definedName name="__123Graph_LBL_BC86W3CE" hidden="1">[2]WIZ!$J$32:$J$43</definedName>
    <definedName name="__123Graph_LBL_BC86W3ROLL" localSheetId="1" hidden="1">#REF!</definedName>
    <definedName name="__123Graph_LBL_BC86W3ROLL" hidden="1">[2]WIZ!$I$32:$I$43</definedName>
    <definedName name="__123Graph_X" localSheetId="1" hidden="1">#REF!</definedName>
    <definedName name="__123Graph_X" hidden="1">[2]WIZ!$B$19:$B$30</definedName>
    <definedName name="__123Graph_XC86W2CE" localSheetId="1" hidden="1">#REF!</definedName>
    <definedName name="__123Graph_XC86W2CE" hidden="1">[2]WIZ!$B$19:$B$30</definedName>
    <definedName name="__123Graph_XC86W2ROLL" localSheetId="1" hidden="1">#REF!</definedName>
    <definedName name="__123Graph_XC86W2ROLL" hidden="1">[2]WIZ!$B$19:$B$30</definedName>
    <definedName name="__123Graph_XC86W3CE" localSheetId="1" hidden="1">#REF!</definedName>
    <definedName name="__123Graph_XC86W3CE" hidden="1">[2]WIZ!$B$19:$B$30</definedName>
    <definedName name="__123Graph_XC86W3ROLL" localSheetId="1" hidden="1">#REF!</definedName>
    <definedName name="__123Graph_XC86W3ROLL" hidden="1">[2]WIZ!$B$19:$B$30</definedName>
    <definedName name="__13__123Graph_XC86W30" localSheetId="1" hidden="1">#REF!</definedName>
    <definedName name="__13__123Graph_XC86W30" hidden="1">[2]WIZ!$B$19:$B$30</definedName>
    <definedName name="__14__123Graph_XC86W90" localSheetId="1" hidden="1">#REF!</definedName>
    <definedName name="__14__123Graph_XC86W90" hidden="1">[2]WIZ!$B$19:$B$30</definedName>
    <definedName name="__2__123Graph_AC86W30" localSheetId="1" hidden="1">#REF!</definedName>
    <definedName name="__2__123Graph_AC86W30" hidden="1">[2]WIZ!$AE$19:$AE$30</definedName>
    <definedName name="__3__123Graph_AC86W90" localSheetId="1" hidden="1">#REF!</definedName>
    <definedName name="__3__123Graph_AC86W90" hidden="1">[2]WIZ!$AF$19:$AF$30</definedName>
    <definedName name="__4__123Graph_BC86W_2" localSheetId="1" hidden="1">#REF!</definedName>
    <definedName name="__4__123Graph_BC86W_2" hidden="1">[2]WIZ!$F$32:$F$43</definedName>
    <definedName name="__5__123Graph_BC86W30" localSheetId="1" hidden="1">#REF!</definedName>
    <definedName name="__5__123Graph_BC86W30" hidden="1">[2]WIZ!$AE$32:$AE$43</definedName>
    <definedName name="__6__123Graph_BC86W90" localSheetId="1" hidden="1">#REF!</definedName>
    <definedName name="__6__123Graph_BC86W90" hidden="1">[2]WIZ!$AF$32:$AF$43</definedName>
    <definedName name="__7__123Graph_LBL_AC86W_2" localSheetId="1" hidden="1">#REF!</definedName>
    <definedName name="__7__123Graph_LBL_AC86W_2" hidden="1">[2]WIZ!$F$19:$F$30</definedName>
    <definedName name="__8__123Graph_LBL_AC86W30" localSheetId="1" hidden="1">#REF!</definedName>
    <definedName name="__8__123Graph_LBL_AC86W30" hidden="1">[2]WIZ!$AE$19:$AE$30</definedName>
    <definedName name="__9__123Graph_LBL_AC86W90" localSheetId="1" hidden="1">#REF!</definedName>
    <definedName name="__9__123Graph_LBL_AC86W90" hidden="1">[2]WIZ!$AF$19:$AF$30</definedName>
    <definedName name="__GL077803">#REF!</definedName>
    <definedName name="__GL077804">#REF!</definedName>
    <definedName name="_1__123Graph_AC86W_2" localSheetId="1" hidden="1">#REF!</definedName>
    <definedName name="_1__123Graph_AC86W_2" hidden="1">[2]WIZ!$F$19:$F$30</definedName>
    <definedName name="_10__123Graph_LBL_BC86W_2" localSheetId="1" hidden="1">#REF!</definedName>
    <definedName name="_10__123Graph_LBL_BC86W_2" hidden="1">[2]WIZ!$F$32:$F$43</definedName>
    <definedName name="_11__123Graph_LBL_BC86W30" localSheetId="1" hidden="1">#REF!</definedName>
    <definedName name="_11__123Graph_LBL_BC86W30" hidden="1">[2]WIZ!$AE$32:$AE$43</definedName>
    <definedName name="_12__123Graph_LBL_BC86W90" localSheetId="1" hidden="1">#REF!</definedName>
    <definedName name="_12__123Graph_LBL_BC86W90" hidden="1">[2]WIZ!$AF$32:$AF$43</definedName>
    <definedName name="_13__123Graph_XC86W30" localSheetId="1" hidden="1">#REF!</definedName>
    <definedName name="_13__123Graph_XC86W30" hidden="1">[2]WIZ!$B$19:$B$30</definedName>
    <definedName name="_14__123Graph_XC86W90" localSheetId="1" hidden="1">#REF!</definedName>
    <definedName name="_14__123Graph_XC86W90" hidden="1">[2]WIZ!$B$19:$B$30</definedName>
    <definedName name="_2__123Graph_AC86W30" localSheetId="1" hidden="1">#REF!</definedName>
    <definedName name="_2__123Graph_AC86W30" hidden="1">[2]WIZ!$AE$19:$AE$30</definedName>
    <definedName name="_3__123Graph_AC86W90" localSheetId="1" hidden="1">#REF!</definedName>
    <definedName name="_3__123Graph_AC86W90" hidden="1">[2]WIZ!$AF$19:$AF$30</definedName>
    <definedName name="_4__123Graph_BC86W_2" localSheetId="1" hidden="1">#REF!</definedName>
    <definedName name="_4__123Graph_BC86W_2" hidden="1">[2]WIZ!$F$32:$F$43</definedName>
    <definedName name="_5__123Graph_BC86W30" localSheetId="1" hidden="1">#REF!</definedName>
    <definedName name="_5__123Graph_BC86W30" hidden="1">[2]WIZ!$AE$32:$AE$43</definedName>
    <definedName name="_6__123Graph_BC86W90" localSheetId="1" hidden="1">#REF!</definedName>
    <definedName name="_6__123Graph_BC86W90" hidden="1">[2]WIZ!$AF$32:$AF$43</definedName>
    <definedName name="_7__123Graph_LBL_AC86W_2" localSheetId="1" hidden="1">#REF!</definedName>
    <definedName name="_7__123Graph_LBL_AC86W_2" hidden="1">[2]WIZ!$F$19:$F$30</definedName>
    <definedName name="_8__123Graph_LBL_AC86W30" localSheetId="1" hidden="1">#REF!</definedName>
    <definedName name="_8__123Graph_LBL_AC86W30" hidden="1">[2]WIZ!$AE$19:$AE$30</definedName>
    <definedName name="_9__123Graph_LBL_AC86W90" localSheetId="1" hidden="1">#REF!</definedName>
    <definedName name="_9__123Graph_LBL_AC86W90" hidden="1">[2]WIZ!$AF$19:$AF$30</definedName>
    <definedName name="_GL077803">#REF!</definedName>
    <definedName name="_GL077804">#REF!</definedName>
    <definedName name="agrupacion1">[3]Listas!$E$79:$E$85</definedName>
    <definedName name="Anexo" localSheetId="1" hidden="1">{"'para SB'!$A$1420:$F$1479"}</definedName>
    <definedName name="Anexo" hidden="1">{"'para SB'!$A$1420:$F$1479"}</definedName>
    <definedName name="Año_Rep">#REF!</definedName>
    <definedName name="_xlnm.Print_Area" localSheetId="0">BALANCE!$B$2:$D$72</definedName>
    <definedName name="_xlnm.Print_Area" localSheetId="1">'ESTADO DE RESULTADOS'!$B$2:$E$71</definedName>
    <definedName name="AS2DocOpenMode" hidden="1">"AS2DocumentEdit"</definedName>
    <definedName name="borrar">#REF!</definedName>
    <definedName name="borrar1">#REF!</definedName>
    <definedName name="Fecha_Corta">#REF!</definedName>
    <definedName name="Fecha_Inv">#REF!</definedName>
    <definedName name="Fecha_larga">#REF!</definedName>
    <definedName name="Fecha_Rep">#REF!</definedName>
    <definedName name="HTML_CodePage" hidden="1">1252</definedName>
    <definedName name="HTML_Control" localSheetId="1" hidden="1">{"'para SB'!$A$1420:$F$1479"}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provisiones_enero" localSheetId="1" hidden="1">{"'para SB'!$A$1420:$F$1479"}</definedName>
    <definedName name="provisiones_enero" hidden="1">{"'para SB'!$A$1420:$F$1479"}</definedName>
    <definedName name="red" localSheetId="1" hidden="1">{"'Sheet1'!$A$1:$F$179"}</definedName>
    <definedName name="red" hidden="1">{"'Sheet1'!$A$1:$F$179"}</definedName>
    <definedName name="ro" localSheetId="1" hidden="1">{"'Sheet1'!$A$1:$F$179"}</definedName>
    <definedName name="ro" hidden="1">{"'Sheet1'!$A$1:$F$179"}</definedName>
    <definedName name="rod" localSheetId="1" hidden="1">{"'Sheet1'!$A$1:$F$179"}</definedName>
    <definedName name="rod" hidden="1">{"'Sheet1'!$A$1:$F$179"}</definedName>
    <definedName name="rodirgo" localSheetId="1" hidden="1">{"'Sheet1'!$A$1:$F$179"}</definedName>
    <definedName name="rodirgo" hidden="1">{"'Sheet1'!$A$1:$F$179"}</definedName>
    <definedName name="SaldoContable">SUMIF([4]Catalogo1!$B:$B,[4]Catalogo2!$A1,[4]Catalogo1!$H:$H)</definedName>
    <definedName name="sdaf" localSheetId="1" hidden="1">{"'para SB'!$A$1420:$F$1479"}</definedName>
    <definedName name="sdaf" hidden="1">{"'para SB'!$A$1420:$F$1479"}</definedName>
    <definedName name="sosi" localSheetId="1" hidden="1">{"'para SB'!$A$1420:$F$1479"}</definedName>
    <definedName name="sosi" hidden="1">{"'para SB'!$A$1420:$F$1479"}</definedName>
    <definedName name="soso" localSheetId="1" hidden="1">{"'para SB'!$A$1420:$F$1479"}</definedName>
    <definedName name="soso" hidden="1">{"'para SB'!$A$1420:$F$1479"}</definedName>
    <definedName name="Untitled">#REF!</definedName>
    <definedName name="upstDataMap">#REF!</definedName>
    <definedName name="ws" localSheetId="1" hidden="1">{"'Sheet1'!$A$1:$F$179"}</definedName>
    <definedName name="ws" hidden="1">{"'Sheet1'!$A$1:$F$179"}</definedName>
    <definedName name="xxx" localSheetId="1" hidden="1">{"'para SB'!$A$1420:$F$1479"}</definedName>
    <definedName name="xxx" hidden="1">{"'para SB'!$A$1420:$F$1479"}</definedName>
    <definedName name="xxxx" localSheetId="1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2" l="1"/>
  <c r="D47" i="2"/>
  <c r="D46" i="2"/>
  <c r="D45" i="2"/>
  <c r="D44" i="2"/>
  <c r="D43" i="2" s="1"/>
  <c r="D39" i="2"/>
  <c r="D38" i="2"/>
  <c r="D34" i="2"/>
  <c r="D33" i="2"/>
  <c r="D36" i="2" s="1"/>
  <c r="D29" i="2"/>
  <c r="D28" i="2"/>
  <c r="D27" i="2"/>
  <c r="D26" i="2"/>
  <c r="D22" i="2"/>
  <c r="D21" i="2"/>
  <c r="D20" i="2"/>
  <c r="D18" i="2" s="1"/>
  <c r="D19" i="2"/>
  <c r="D16" i="2"/>
  <c r="D15" i="2"/>
  <c r="D14" i="2"/>
  <c r="D13" i="2"/>
  <c r="D12" i="2"/>
  <c r="B7" i="2"/>
  <c r="B3" i="2"/>
  <c r="B2" i="2"/>
  <c r="D54" i="1"/>
  <c r="D52" i="1"/>
  <c r="D51" i="1"/>
  <c r="D50" i="1"/>
  <c r="D58" i="1" s="1"/>
  <c r="D48" i="1"/>
  <c r="D47" i="1"/>
  <c r="D45" i="1"/>
  <c r="D38" i="1"/>
  <c r="D37" i="1"/>
  <c r="D36" i="1"/>
  <c r="D35" i="1"/>
  <c r="D40" i="1" s="1"/>
  <c r="D34" i="1"/>
  <c r="D33" i="1"/>
  <c r="D32" i="1"/>
  <c r="D27" i="1"/>
  <c r="D26" i="1"/>
  <c r="D25" i="1"/>
  <c r="D24" i="1"/>
  <c r="D23" i="1"/>
  <c r="D21" i="1"/>
  <c r="D20" i="1"/>
  <c r="D19" i="1"/>
  <c r="D18" i="1"/>
  <c r="D17" i="1"/>
  <c r="D15" i="1"/>
  <c r="D14" i="1"/>
  <c r="D29" i="1" s="1"/>
  <c r="D12" i="1"/>
  <c r="D24" i="2" l="1"/>
  <c r="D31" i="2" s="1"/>
  <c r="D41" i="2" s="1"/>
  <c r="D49" i="2" s="1"/>
  <c r="D53" i="2" s="1"/>
  <c r="D59" i="2" s="1"/>
  <c r="D60" i="1"/>
</calcChain>
</file>

<file path=xl/sharedStrings.xml><?xml version="1.0" encoding="utf-8"?>
<sst xmlns="http://schemas.openxmlformats.org/spreadsheetml/2006/main" count="93" uniqueCount="83">
  <si>
    <t>INVERSIONES FINANCIERAS BANCO DE AMERICA CENTRAL, S.A. Y SUBSIDIARIAS</t>
  </si>
  <si>
    <t>(Compañía Controladora de Finalidad Exclusiva)</t>
  </si>
  <si>
    <t>(San Salvador, República de El Salvador)</t>
  </si>
  <si>
    <t>Estado de situacion financiera Consolidado</t>
  </si>
  <si>
    <t>Saldos al 31 de Marzo de 2024</t>
  </si>
  <si>
    <t>(Cifras en Dólares de los Estados Unidos de América)</t>
  </si>
  <si>
    <t>ACTIVO</t>
  </si>
  <si>
    <t>Efectivo y equivalentes de efectivo</t>
  </si>
  <si>
    <t>Instrumentos financieros de inversión (neto)</t>
  </si>
  <si>
    <t>A Valor razonable con cambios en otro resultado integral (VRORI)</t>
  </si>
  <si>
    <t>Cartera de créditos (neta)</t>
  </si>
  <si>
    <t>Créditos vigentes a un año plazo</t>
  </si>
  <si>
    <t>Créditos vigentes a más de un año plazo</t>
  </si>
  <si>
    <t>Créditos vencidos</t>
  </si>
  <si>
    <t>(Estimación de pérdida por deterioro)</t>
  </si>
  <si>
    <t>Cuentas por cobrar (neto)</t>
  </si>
  <si>
    <t>Activos físicos e intangibles (neto)</t>
  </si>
  <si>
    <t>Activos extraordinarios (neto)</t>
  </si>
  <si>
    <t>Inversiones en acciones (Neto)</t>
  </si>
  <si>
    <t xml:space="preserve">Otros Activos </t>
  </si>
  <si>
    <t>Total Activos</t>
  </si>
  <si>
    <t>PASIVO</t>
  </si>
  <si>
    <t>Depósitos</t>
  </si>
  <si>
    <t>Préstamos</t>
  </si>
  <si>
    <t>Títulos de emisión propia</t>
  </si>
  <si>
    <t>Obligaciones a la vista</t>
  </si>
  <si>
    <t>Cuentas por pagar</t>
  </si>
  <si>
    <t>Provisiones</t>
  </si>
  <si>
    <t>Otros pasivos</t>
  </si>
  <si>
    <t>Total pasivo</t>
  </si>
  <si>
    <t>Interes minoritario</t>
  </si>
  <si>
    <t>PATRIMONIO NETO</t>
  </si>
  <si>
    <t>Capital Social</t>
  </si>
  <si>
    <t>Reservas</t>
  </si>
  <si>
    <t>De capital</t>
  </si>
  <si>
    <t>Resultados por aplicar</t>
  </si>
  <si>
    <t>Utilidades (Pérdidas) de ejercicios anteriores</t>
  </si>
  <si>
    <t>Utilidades (Pérdidas) del presente ejercicio</t>
  </si>
  <si>
    <t>Otro resultado integral acumulado</t>
  </si>
  <si>
    <t>Elementos que no se reclasificarán a resultados</t>
  </si>
  <si>
    <t>Elementos que se reclasificarán a resultados</t>
  </si>
  <si>
    <t>Total patrimonio</t>
  </si>
  <si>
    <t>Total Pasivo y Patrimonio</t>
  </si>
  <si>
    <t>Rodolfo Tabash Espinach</t>
  </si>
  <si>
    <t>Raúl Luis Fernando González Paz</t>
  </si>
  <si>
    <t>Director Presidente</t>
  </si>
  <si>
    <t>Director Vicepresidente</t>
  </si>
  <si>
    <t>Jose Roberto Ramirez Velasco</t>
  </si>
  <si>
    <t>Contador</t>
  </si>
  <si>
    <t>Estado de Resultados Integral Consolidado</t>
  </si>
  <si>
    <t>Por el periodo del 1 de enero al 31 de Marzo de 2024</t>
  </si>
  <si>
    <t>Ingresos por intereses</t>
  </si>
  <si>
    <t>Activos financieros a valor razonable con cambios en resultados</t>
  </si>
  <si>
    <t>Activos financieros a costo amortizado</t>
  </si>
  <si>
    <t>Cartera de préstamos</t>
  </si>
  <si>
    <t>Otros ingresos por intereses</t>
  </si>
  <si>
    <t>Gastos por intereses</t>
  </si>
  <si>
    <t>Otros gastos por intereses</t>
  </si>
  <si>
    <t>INGRESOS POR INTERESES NETOS</t>
  </si>
  <si>
    <t>Ganancia (Pérdida) deterioro de activos financieros distintos a los activos de riesgo crediticio, Neta</t>
  </si>
  <si>
    <t>Ganancia (Pérdida) deterioro de activos financieros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</si>
  <si>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</si>
  <si>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</si>
  <si>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</si>
  <si>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</si>
  <si>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</si>
  <si>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</si>
  <si>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Ganancia (Pérdida) por ventas de activos y Operaciones discontinuadas</t>
  </si>
  <si>
    <t>Otros ingresos (gastos) financieros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</si>
  <si>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</si>
  <si>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</si>
  <si>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</si>
  <si>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</si>
  <si>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</si>
  <si>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</si>
  <si>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</si>
  <si>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</si>
  <si>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</si>
  <si>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</si>
  <si>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se reclasificaran en resultados</t>
  </si>
  <si>
    <t>Cambios en el valor razonable de instrumentos de deuda a valor razonable con cambios en Otro Resultado Integral.</t>
  </si>
  <si>
    <t>Impuestos de los elementos que se reclasificaran en resultados</t>
  </si>
  <si>
    <t>RESULTADO INTEGRAL TOTAL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</si>
</sst>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#,##0.0_);\(#,##0.0\)"/>
    <numFmt numFmtId="165" formatCode="_-* #,##0.00_-;\-* #,##0.00_-;_-* &quot;-&quot;??_-;_-@_-"/>
    <numFmt numFmtId="166" formatCode="_-* #,##0_-;\-* #,##0_-;_-* &quot;-&quot;_-;_-@_-"/>
    <numFmt numFmtId="167" formatCode="_-* #,##0.0_-;\-* #,##0.0_-;_-* &quot;-&quot;_-;_-@_-"/>
  </numFmts>
  <fonts count="1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Bookman Old Style"/>
      <family val="1"/>
    </font>
    <font>
      <sz val="10"/>
      <name val="Bookman Old Style"/>
      <family val="1"/>
    </font>
    <font>
      <sz val="10"/>
      <name val="Geneva"/>
    </font>
    <font>
      <b/>
      <u/>
      <sz val="10"/>
      <name val="Bookman Old Style"/>
      <family val="1"/>
    </font>
    <font>
      <i/>
      <sz val="10"/>
      <name val="Bookman Old Style"/>
      <family val="1"/>
    </font>
    <font>
      <u/>
      <sz val="10"/>
      <name val="Bookman Old Style"/>
      <family val="1"/>
    </font>
    <font>
      <sz val="11"/>
      <name val="Times New Roman"/>
      <family val="1"/>
    </font>
    <font>
      <sz val="11"/>
      <name val="Bookman Old Style"/>
      <family val="1"/>
    </font>
    <font>
      <b/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/>
    </xf>
    <xf numFmtId="37" fontId="3" fillId="2" borderId="0" xfId="1" quotePrefix="1" applyNumberFormat="1" applyFont="1" applyFill="1" applyAlignment="1">
      <alignment horizontal="left" vertical="center"/>
    </xf>
    <xf numFmtId="164" fontId="3" fillId="2" borderId="0" xfId="1" quotePrefix="1" applyNumberFormat="1" applyFont="1" applyFill="1" applyAlignment="1">
      <alignment horizontal="left" vertical="center"/>
    </xf>
    <xf numFmtId="37" fontId="2" fillId="2" borderId="0" xfId="1" applyNumberFormat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37" fontId="3" fillId="2" borderId="0" xfId="1" applyNumberFormat="1" applyFont="1" applyFill="1" applyAlignment="1">
      <alignment horizontal="left" vertical="center"/>
    </xf>
    <xf numFmtId="164" fontId="3" fillId="2" borderId="0" xfId="1" applyNumberFormat="1" applyFont="1" applyFill="1" applyAlignment="1">
      <alignment horizontal="left" vertical="center"/>
    </xf>
    <xf numFmtId="37" fontId="3" fillId="2" borderId="0" xfId="1" quotePrefix="1" applyNumberFormat="1" applyFont="1" applyFill="1" applyAlignment="1">
      <alignment horizontal="left" vertical="center"/>
    </xf>
    <xf numFmtId="0" fontId="3" fillId="2" borderId="1" xfId="2" applyFont="1" applyFill="1" applyBorder="1" applyAlignment="1">
      <alignment vertical="center"/>
    </xf>
    <xf numFmtId="164" fontId="3" fillId="2" borderId="1" xfId="2" applyNumberFormat="1" applyFont="1" applyFill="1" applyBorder="1" applyAlignment="1">
      <alignment vertical="center"/>
    </xf>
    <xf numFmtId="0" fontId="3" fillId="2" borderId="0" xfId="2" applyFont="1" applyFill="1" applyAlignment="1">
      <alignment vertical="center"/>
    </xf>
    <xf numFmtId="164" fontId="3" fillId="2" borderId="0" xfId="2" applyNumberFormat="1" applyFont="1" applyFill="1" applyAlignment="1">
      <alignment vertical="center"/>
    </xf>
    <xf numFmtId="0" fontId="5" fillId="2" borderId="0" xfId="1" quotePrefix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164" fontId="3" fillId="2" borderId="0" xfId="3" applyNumberFormat="1" applyFont="1" applyFill="1" applyBorder="1" applyAlignment="1">
      <alignment horizontal="right" vertical="center"/>
    </xf>
    <xf numFmtId="0" fontId="3" fillId="2" borderId="0" xfId="1" applyFont="1" applyFill="1" applyAlignment="1">
      <alignment horizontal="left" vertical="center"/>
    </xf>
    <xf numFmtId="167" fontId="3" fillId="2" borderId="0" xfId="4" applyNumberFormat="1" applyFont="1" applyFill="1" applyBorder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167" fontId="2" fillId="2" borderId="0" xfId="4" applyNumberFormat="1" applyFont="1" applyFill="1" applyBorder="1" applyAlignment="1">
      <alignment horizontal="left" vertical="center"/>
    </xf>
    <xf numFmtId="164" fontId="2" fillId="2" borderId="2" xfId="3" applyNumberFormat="1" applyFont="1" applyFill="1" applyBorder="1" applyAlignment="1">
      <alignment horizontal="right" vertical="center"/>
    </xf>
    <xf numFmtId="0" fontId="6" fillId="2" borderId="0" xfId="1" applyFont="1" applyFill="1" applyAlignment="1">
      <alignment horizontal="left" vertical="center" indent="1"/>
    </xf>
    <xf numFmtId="0" fontId="3" fillId="2" borderId="0" xfId="1" applyFont="1" applyFill="1" applyAlignment="1">
      <alignment horizontal="left" vertical="center" indent="1"/>
    </xf>
    <xf numFmtId="164" fontId="3" fillId="2" borderId="3" xfId="3" applyNumberFormat="1" applyFont="1" applyFill="1" applyBorder="1" applyAlignment="1">
      <alignment horizontal="right" vertical="center"/>
    </xf>
    <xf numFmtId="164" fontId="3" fillId="2" borderId="2" xfId="3" applyNumberFormat="1" applyFont="1" applyFill="1" applyBorder="1" applyAlignment="1">
      <alignment horizontal="right" vertical="center"/>
    </xf>
    <xf numFmtId="167" fontId="3" fillId="2" borderId="0" xfId="4" applyNumberFormat="1" applyFont="1" applyFill="1" applyBorder="1" applyAlignment="1">
      <alignment vertical="center"/>
    </xf>
    <xf numFmtId="0" fontId="7" fillId="2" borderId="0" xfId="1" applyFont="1" applyFill="1" applyAlignment="1">
      <alignment horizontal="centerContinuous" vertical="center"/>
    </xf>
    <xf numFmtId="164" fontId="2" fillId="2" borderId="4" xfId="3" applyNumberFormat="1" applyFont="1" applyFill="1" applyBorder="1" applyAlignment="1">
      <alignment horizontal="right" vertical="center"/>
    </xf>
    <xf numFmtId="167" fontId="3" fillId="2" borderId="0" xfId="4" applyNumberFormat="1" applyFont="1" applyFill="1" applyBorder="1" applyAlignment="1">
      <alignment horizontal="right" vertical="center"/>
    </xf>
    <xf numFmtId="0" fontId="5" fillId="2" borderId="0" xfId="1" applyFont="1" applyFill="1" applyAlignment="1">
      <alignment horizontal="left" vertical="center"/>
    </xf>
    <xf numFmtId="164" fontId="3" fillId="2" borderId="0" xfId="3" applyNumberFormat="1" applyFont="1" applyFill="1" applyBorder="1" applyAlignment="1">
      <alignment horizontal="right"/>
    </xf>
    <xf numFmtId="0" fontId="2" fillId="2" borderId="0" xfId="1" applyFont="1" applyFill="1" applyAlignment="1">
      <alignment vertical="center"/>
    </xf>
    <xf numFmtId="164" fontId="2" fillId="2" borderId="0" xfId="3" applyNumberFormat="1" applyFont="1" applyFill="1" applyBorder="1" applyAlignment="1">
      <alignment horizontal="right" vertical="center"/>
    </xf>
    <xf numFmtId="167" fontId="2" fillId="2" borderId="0" xfId="4" applyNumberFormat="1" applyFont="1" applyFill="1" applyBorder="1" applyAlignment="1">
      <alignment horizontal="right" vertical="center"/>
    </xf>
    <xf numFmtId="44" fontId="2" fillId="2" borderId="0" xfId="1" applyNumberFormat="1" applyFont="1" applyFill="1" applyAlignment="1">
      <alignment vertical="center"/>
    </xf>
    <xf numFmtId="164" fontId="2" fillId="2" borderId="5" xfId="3" applyNumberFormat="1" applyFont="1" applyFill="1" applyBorder="1" applyAlignment="1">
      <alignment horizontal="right" vertical="center"/>
    </xf>
    <xf numFmtId="0" fontId="8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8" fillId="2" borderId="0" xfId="2" applyFont="1" applyFill="1"/>
    <xf numFmtId="0" fontId="8" fillId="2" borderId="0" xfId="1" applyFont="1" applyFill="1"/>
    <xf numFmtId="164" fontId="8" fillId="2" borderId="0" xfId="3" applyNumberFormat="1" applyFont="1" applyFill="1"/>
    <xf numFmtId="0" fontId="8" fillId="2" borderId="0" xfId="1" applyFont="1" applyFill="1" applyAlignment="1">
      <alignment horizontal="center"/>
    </xf>
    <xf numFmtId="164" fontId="3" fillId="2" borderId="0" xfId="1" applyNumberFormat="1" applyFont="1" applyFill="1" applyAlignment="1">
      <alignment vertical="center"/>
    </xf>
    <xf numFmtId="164" fontId="3" fillId="2" borderId="0" xfId="3" applyNumberFormat="1" applyFont="1" applyFill="1" applyAlignment="1">
      <alignment vertical="center"/>
    </xf>
    <xf numFmtId="0" fontId="2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37" fontId="3" fillId="0" borderId="0" xfId="1" quotePrefix="1" applyNumberFormat="1" applyFont="1" applyAlignment="1">
      <alignment horizontal="left" vertical="center"/>
    </xf>
    <xf numFmtId="37" fontId="2" fillId="0" borderId="0" xfId="1" applyNumberFormat="1" applyFont="1" applyAlignment="1">
      <alignment horizontal="left" vertical="center"/>
    </xf>
    <xf numFmtId="37" fontId="3" fillId="0" borderId="0" xfId="1" applyNumberFormat="1" applyFont="1" applyAlignment="1">
      <alignment horizontal="left" vertical="center"/>
    </xf>
    <xf numFmtId="37" fontId="3" fillId="0" borderId="0" xfId="1" quotePrefix="1" applyNumberFormat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6" xfId="2" applyFont="1" applyBorder="1" applyAlignment="1">
      <alignment vertical="center"/>
    </xf>
    <xf numFmtId="0" fontId="5" fillId="2" borderId="0" xfId="1" applyFont="1" applyFill="1" applyAlignment="1">
      <alignment horizontal="center" vertical="center"/>
    </xf>
    <xf numFmtId="40" fontId="3" fillId="0" borderId="0" xfId="2" applyNumberFormat="1" applyFont="1" applyAlignment="1">
      <alignment horizontal="right"/>
    </xf>
    <xf numFmtId="0" fontId="10" fillId="0" borderId="0" xfId="1" applyFont="1" applyAlignment="1">
      <alignment vertical="center"/>
    </xf>
    <xf numFmtId="40" fontId="10" fillId="0" borderId="0" xfId="1" applyNumberFormat="1" applyFont="1" applyAlignment="1">
      <alignment horizontal="right"/>
    </xf>
    <xf numFmtId="40" fontId="9" fillId="0" borderId="0" xfId="1" applyNumberFormat="1" applyFont="1" applyAlignment="1">
      <alignment horizontal="right"/>
    </xf>
    <xf numFmtId="0" fontId="9" fillId="0" borderId="0" xfId="1" applyFont="1" applyAlignment="1">
      <alignment horizontal="left" vertical="center" indent="1"/>
    </xf>
    <xf numFmtId="40" fontId="9" fillId="0" borderId="3" xfId="5" applyNumberFormat="1" applyFont="1" applyBorder="1" applyAlignment="1">
      <alignment horizontal="right"/>
    </xf>
    <xf numFmtId="40" fontId="9" fillId="0" borderId="0" xfId="5" applyNumberFormat="1" applyFont="1" applyAlignment="1">
      <alignment horizontal="right"/>
    </xf>
    <xf numFmtId="40" fontId="9" fillId="0" borderId="3" xfId="1" applyNumberFormat="1" applyFont="1" applyBorder="1" applyAlignment="1">
      <alignment horizontal="right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horizontal="left" vertical="center" wrapText="1" indent="1"/>
    </xf>
    <xf numFmtId="0" fontId="10" fillId="0" borderId="0" xfId="1" applyFont="1" applyAlignment="1">
      <alignment horizontal="center" vertical="center" wrapText="1"/>
    </xf>
    <xf numFmtId="0" fontId="9" fillId="0" borderId="0" xfId="1" applyFont="1" applyAlignment="1">
      <alignment horizontal="left" vertical="center" wrapText="1" indent="1"/>
    </xf>
    <xf numFmtId="40" fontId="10" fillId="0" borderId="7" xfId="1" applyNumberFormat="1" applyFont="1" applyBorder="1" applyAlignment="1">
      <alignment horizontal="right"/>
    </xf>
    <xf numFmtId="40" fontId="9" fillId="0" borderId="0" xfId="1" applyNumberFormat="1" applyFont="1" applyAlignment="1">
      <alignment horizontal="right" vertical="center"/>
    </xf>
    <xf numFmtId="0" fontId="10" fillId="0" borderId="0" xfId="1" applyFont="1" applyAlignment="1">
      <alignment horizontal="left" vertical="center" indent="1"/>
    </xf>
    <xf numFmtId="40" fontId="10" fillId="0" borderId="5" xfId="1" applyNumberFormat="1" applyFont="1" applyBorder="1" applyAlignment="1">
      <alignment horizontal="right" vertical="center"/>
    </xf>
  </cellXfs>
  <cellStyles count="6">
    <cellStyle name="Comma [0]" xfId="4"/>
    <cellStyle name="Millares 2" xfId="3"/>
    <cellStyle name="Normal" xfId="0" builtinId="0"/>
    <cellStyle name="Normal 2" xfId="1"/>
    <cellStyle name="Normal_Bal, Utl, Fluj y anex" xfId="2"/>
    <cellStyle name="Percen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accredomaticnet-my.sharepoint.com/personal/rene_garcia_baccredomatic_sv/Documents/Desktop/NCF01/HOJA%20CONSOLIDACION%2031%20Marzo%202024%20v2.xlsm" TargetMode="External"/><Relationship Id="rId1" Type="http://schemas.openxmlformats.org/officeDocument/2006/relationships/externalLinkPath" Target="https://baccredomaticnet-my.sharepoint.com/personal/rene_garcia_baccredomatic_sv/Documents/Desktop/NCF01/HOJA%20CONSOLIDACION%2031%20Marzo%202024%20v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ared\Collections\AMIT\Eswaran_Files\DLF\Julie\wizm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ccredomaticnet-my.sharepoint.com/NANCY/Contabilidad%202011/Activos%20Extraordinarios%202011/Plantilla%20OREOS%202011/BAC%20-%20Plantilla%20Diciembre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ccredomaticnet-my.sharepoint.com/Cristian/Generacion%20Amarre%20de%20cuentas/Cuentas%20Vrs%20Constructor/2014/07%20TARJETA%20Amarre%20de%20cuentas%20Ju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L (Mapeo)"/>
      <sheetName val="IFBAC"/>
      <sheetName val="BANCO"/>
      <sheetName val="CREDOMATIC"/>
      <sheetName val="SOLO IMPORT"/>
      <sheetName val="IBC"/>
      <sheetName val="LEASING"/>
      <sheetName val="Partida Eliminacion Balance Ene"/>
      <sheetName val="Pda.Eliminacion Est.Resulta Ene"/>
      <sheetName val="Partida Eliminacion-Patrimonio"/>
      <sheetName val="Anexo partida eliminac.Patrimon"/>
      <sheetName val="HOJA CONSOLIDACION"/>
      <sheetName val="VALOR CONTABLE ACCIONES"/>
      <sheetName val="BALANCE"/>
      <sheetName val="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2">
          <cell r="U12">
            <v>448703247.79999995</v>
          </cell>
        </row>
        <row r="18">
          <cell r="U18">
            <v>385397757.18000001</v>
          </cell>
        </row>
        <row r="23">
          <cell r="U23">
            <v>527643785.13999999</v>
          </cell>
        </row>
        <row r="24">
          <cell r="U24">
            <v>1943173226.6199999</v>
          </cell>
        </row>
        <row r="25">
          <cell r="U25">
            <v>37907292.630000003</v>
          </cell>
        </row>
        <row r="26">
          <cell r="U26">
            <v>-52779958.850000001</v>
          </cell>
        </row>
        <row r="29">
          <cell r="U29">
            <v>6821815.1200000048</v>
          </cell>
        </row>
        <row r="30">
          <cell r="U30">
            <v>63181749.390000001</v>
          </cell>
        </row>
        <row r="31">
          <cell r="U31">
            <v>486639.01000000024</v>
          </cell>
        </row>
        <row r="33">
          <cell r="U33">
            <v>7182618.8100000024</v>
          </cell>
        </row>
        <row r="34">
          <cell r="U34">
            <v>35767038.300000004</v>
          </cell>
        </row>
        <row r="44">
          <cell r="U44">
            <v>2567676143.1000004</v>
          </cell>
        </row>
        <row r="46">
          <cell r="U46">
            <v>222826987.34999999</v>
          </cell>
        </row>
        <row r="47">
          <cell r="U47">
            <v>166606872.75999999</v>
          </cell>
        </row>
        <row r="50">
          <cell r="U50">
            <v>15347675.719999999</v>
          </cell>
        </row>
        <row r="51">
          <cell r="U51">
            <v>45223684.780000001</v>
          </cell>
        </row>
        <row r="52">
          <cell r="U52">
            <v>19404352.82</v>
          </cell>
        </row>
        <row r="53">
          <cell r="U53">
            <v>12896919.209999999</v>
          </cell>
        </row>
        <row r="60">
          <cell r="U60">
            <v>146949600</v>
          </cell>
        </row>
        <row r="62">
          <cell r="U62">
            <v>36737400</v>
          </cell>
        </row>
        <row r="65">
          <cell r="U65">
            <v>164023249.12</v>
          </cell>
        </row>
        <row r="66">
          <cell r="U66">
            <v>7825644.080000001</v>
          </cell>
        </row>
        <row r="95">
          <cell r="U95">
            <v>7390525.1100000003</v>
          </cell>
        </row>
        <row r="97">
          <cell r="U97">
            <v>1347998.36</v>
          </cell>
        </row>
        <row r="98">
          <cell r="U98">
            <v>61418398.079999998</v>
          </cell>
        </row>
        <row r="99">
          <cell r="U99">
            <v>25201.75</v>
          </cell>
        </row>
        <row r="102">
          <cell r="U102">
            <v>16558629.08</v>
          </cell>
        </row>
        <row r="104">
          <cell r="U104">
            <v>2682246.4900000002</v>
          </cell>
        </row>
        <row r="105">
          <cell r="U105">
            <v>4538092.1100000003</v>
          </cell>
        </row>
        <row r="106">
          <cell r="U106">
            <v>25805.77</v>
          </cell>
        </row>
        <row r="111">
          <cell r="U111">
            <v>1634.9</v>
          </cell>
        </row>
        <row r="112">
          <cell r="U112">
            <v>-14412729.98</v>
          </cell>
        </row>
        <row r="113">
          <cell r="U113">
            <v>74455.19</v>
          </cell>
        </row>
        <row r="114">
          <cell r="U114">
            <v>-15451.63</v>
          </cell>
        </row>
        <row r="118">
          <cell r="U118">
            <v>19257478.819999993</v>
          </cell>
        </row>
        <row r="119">
          <cell r="U119">
            <v>1038197.1299999999</v>
          </cell>
        </row>
        <row r="124">
          <cell r="U124">
            <v>6348.5300000000025</v>
          </cell>
        </row>
        <row r="126">
          <cell r="U126">
            <v>4616640.7300000004</v>
          </cell>
        </row>
        <row r="132">
          <cell r="U132">
            <v>12724441.82</v>
          </cell>
        </row>
        <row r="133">
          <cell r="U133">
            <v>27969480.249999996</v>
          </cell>
        </row>
        <row r="134">
          <cell r="U134">
            <v>3317701.98</v>
          </cell>
        </row>
        <row r="135">
          <cell r="U135">
            <v>38556.32</v>
          </cell>
        </row>
        <row r="138">
          <cell r="U138">
            <v>-2991698.83</v>
          </cell>
        </row>
      </sheetData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2007"/>
      <sheetName val="#2006"/>
      <sheetName val="#2005"/>
      <sheetName val="#2004"/>
      <sheetName val="#2003"/>
      <sheetName val="#2002"/>
      <sheetName val="WIZ"/>
      <sheetName val="TIPOS"/>
      <sheetName val="Listas"/>
      <sheetName val="Hoja6"/>
      <sheetName val="Hoja2"/>
      <sheetName val="Datos_Control"/>
      <sheetName val="Parámetros"/>
      <sheetName val="Jun14 LBP"/>
      <sheetName val="Tabla Renta Variable"/>
      <sheetName val="Hoja3"/>
      <sheetName val="BASE"/>
      <sheetName val="Variables"/>
      <sheetName val="Hoja1"/>
      <sheetName val="DESGLOSE Dic13"/>
      <sheetName val="DESGLOSE JUNIO 15"/>
      <sheetName val="DESGLOSE Dic14"/>
      <sheetName val="Lista"/>
      <sheetName val="Data_Validation"/>
      <sheetName val="Listados"/>
      <sheetName val="Catalogos"/>
      <sheetName val="Inversiones"/>
      <sheetName val="Lista Fechas"/>
      <sheetName val="Lista Filiales"/>
      <sheetName val="Datos"/>
      <sheetName val="Otras Cuentas por Cobrar "/>
      <sheetName val="DATOS "/>
      <sheetName val="PARAMETROS"/>
      <sheetName val="Información"/>
      <sheetName val="Checks"/>
      <sheetName val="wizmon"/>
      <sheetName val="Sheet1"/>
      <sheetName val="Lista de chequeo"/>
      <sheetName val="Índice"/>
      <sheetName val="Consolidado EF"/>
      <sheetName val="Consolidado ER"/>
      <sheetName val="Consolidado Rev"/>
      <sheetName val="Consolidado FE"/>
      <sheetName val="Eliminaciones EF"/>
      <sheetName val="Eliminaciones ER"/>
      <sheetName val="BdB EF"/>
      <sheetName val="BdB ER"/>
      <sheetName val="BdB Rev"/>
      <sheetName val="BdB FE"/>
      <sheetName val="Fiduciaria EF"/>
      <sheetName val="Fiduciaria ER"/>
      <sheetName val="Fiduciaria Rev"/>
      <sheetName val="Fiduciaria FE"/>
      <sheetName val="Aval Soluciones EF"/>
      <sheetName val="Aval Soluciones ER"/>
      <sheetName val="Aval Soluciones Rev"/>
      <sheetName val="Aval Soluciones FE"/>
      <sheetName val="LBP EF"/>
      <sheetName val="LBP ER"/>
      <sheetName val="LBP Rev"/>
      <sheetName val="LBP FE"/>
      <sheetName val="Megalinea EF"/>
      <sheetName val="Megalinea ER"/>
      <sheetName val="Megalinea Rev"/>
      <sheetName val="Megalinea FE"/>
      <sheetName val="BdBPan EF"/>
      <sheetName val="BdBPan ER"/>
      <sheetName val="BdBPan Rev"/>
      <sheetName val="BdBPan FE"/>
      <sheetName val="Almaviva EF"/>
      <sheetName val="Almaviva ER"/>
      <sheetName val="Almaviva Rev"/>
      <sheetName val="Almaviva FE"/>
      <sheetName val="Porvenir EF"/>
      <sheetName val="Porvenir ER"/>
      <sheetName val="Porvenir Rev"/>
      <sheetName val="porvenir FE"/>
      <sheetName val="Periodo actual"/>
      <sheetName val="EscE Mar 20"/>
      <sheetName val="Comparativo Balance"/>
      <sheetName val="Comparativo Resultados"/>
      <sheetName val="Control de Cambios"/>
      <sheetName val="Base x sector"/>
      <sheetName val="0 Datos clave"/>
      <sheetName val="0 Datos clave Imp Corr"/>
      <sheetName val="0 Datos ID y Nota"/>
      <sheetName val="ERPs by country"/>
      <sheetName val="Ptecnico"/>
      <sheetName val=""/>
      <sheetName val="Data"/>
      <sheetName val="Jun14_LBP"/>
      <sheetName val="Tabla_Renta_Variable"/>
      <sheetName val="DESGLOSE_Dic13"/>
      <sheetName val="DESGLOSE_JUNIO_15"/>
      <sheetName val="DESGLOSE_Dic14"/>
      <sheetName val="1_n PUC"/>
      <sheetName val="Exequias"/>
      <sheetName val="17"/>
      <sheetName val="17.1"/>
      <sheetName val="17.2"/>
      <sheetName val="17.3"/>
      <sheetName val="17.4"/>
      <sheetName val="Cesvi"/>
      <sheetName val="Andi"/>
      <sheetName val="Hoja9"/>
      <sheetName val="Agrupacion"/>
      <sheetName val="In. Finan"/>
      <sheetName val="Det Riesgos"/>
      <sheetName val="Riesgo"/>
      <sheetName val="6"/>
      <sheetName val="7"/>
      <sheetName val="8"/>
      <sheetName val="9"/>
      <sheetName val="11"/>
      <sheetName val="12"/>
      <sheetName val="13"/>
      <sheetName val="14"/>
      <sheetName val="15"/>
      <sheetName val="16"/>
      <sheetName val="18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9">
          <cell r="B19" t="str">
            <v>Jan</v>
          </cell>
          <cell r="F19">
            <v>15.795540250167207</v>
          </cell>
          <cell r="G19">
            <v>68.781065088757401</v>
          </cell>
          <cell r="I19">
            <v>3.7453929674270343</v>
          </cell>
          <cell r="J19">
            <v>46.650453239000662</v>
          </cell>
          <cell r="AE19">
            <v>8.9763238179812938E-2</v>
          </cell>
          <cell r="AF19">
            <v>3.5928229323039532E-2</v>
          </cell>
        </row>
        <row r="20">
          <cell r="B20" t="str">
            <v>Feb</v>
          </cell>
          <cell r="F20">
            <v>13.529686215553696</v>
          </cell>
          <cell r="G20">
            <v>79.477477477477478</v>
          </cell>
          <cell r="I20">
            <v>3.3622407038488027</v>
          </cell>
          <cell r="J20">
            <v>55.167173252279632</v>
          </cell>
          <cell r="AE20">
            <v>8.8255033557046975E-2</v>
          </cell>
          <cell r="AF20">
            <v>3.7902025014889817E-2</v>
          </cell>
        </row>
        <row r="21">
          <cell r="B21" t="str">
            <v>Mar</v>
          </cell>
          <cell r="F21">
            <v>12.908749577798897</v>
          </cell>
          <cell r="G21">
            <v>74.908314631342705</v>
          </cell>
          <cell r="I21">
            <v>3.5818363195060834</v>
          </cell>
          <cell r="J21">
            <v>48.281938325991192</v>
          </cell>
          <cell r="AE21">
            <v>9.5075553584439448E-2</v>
          </cell>
          <cell r="AF21">
            <v>4.1635376236136695E-2</v>
          </cell>
        </row>
        <row r="22">
          <cell r="B22" t="str">
            <v>Apr</v>
          </cell>
          <cell r="F22">
            <v>12.081988459538216</v>
          </cell>
          <cell r="G22">
            <v>74.40671778021175</v>
          </cell>
          <cell r="I22">
            <v>3.4596620411263093</v>
          </cell>
          <cell r="J22">
            <v>52.412280701754391</v>
          </cell>
          <cell r="AE22">
            <v>9.5098920863309358E-2</v>
          </cell>
          <cell r="AF22">
            <v>4.3735096916775365E-2</v>
          </cell>
        </row>
        <row r="23">
          <cell r="B23" t="str">
            <v>May</v>
          </cell>
          <cell r="F23">
            <v>11.103388961766674</v>
          </cell>
          <cell r="G23">
            <v>75.813063678600713</v>
          </cell>
          <cell r="I23">
            <v>3.0675273002111045</v>
          </cell>
          <cell r="J23">
            <v>49.343832020997375</v>
          </cell>
          <cell r="AE23">
            <v>9.0536316381005899E-2</v>
          </cell>
          <cell r="AF23">
            <v>4.2827002372468857E-2</v>
          </cell>
        </row>
        <row r="24">
          <cell r="B24" t="str">
            <v>Jun</v>
          </cell>
          <cell r="F24">
            <v>11.088498136690909</v>
          </cell>
          <cell r="G24">
            <v>73.531022611689224</v>
          </cell>
          <cell r="I24">
            <v>3.0509425087738342</v>
          </cell>
          <cell r="J24">
            <v>46.134239592183519</v>
          </cell>
          <cell r="AE24">
            <v>9.0620569808387064E-2</v>
          </cell>
          <cell r="AF24">
            <v>4.4265134938001459E-2</v>
          </cell>
        </row>
        <row r="25">
          <cell r="B25" t="str">
            <v>Jul</v>
          </cell>
          <cell r="F25">
            <v>12.565103551274658</v>
          </cell>
          <cell r="G25">
            <v>68.056122032792231</v>
          </cell>
          <cell r="I25">
            <v>3.6902252511980946</v>
          </cell>
          <cell r="J25">
            <v>39.60865698191521</v>
          </cell>
          <cell r="AE25">
            <v>9.9864273288600869E-2</v>
          </cell>
          <cell r="AF25">
            <v>4.5137565734319034E-2</v>
          </cell>
        </row>
        <row r="26">
          <cell r="B26" t="str">
            <v>Aug</v>
          </cell>
          <cell r="F26">
            <v>11.794618946798535</v>
          </cell>
          <cell r="G26">
            <v>74.527947039795379</v>
          </cell>
          <cell r="I26">
            <v>3.2618888792211682</v>
          </cell>
          <cell r="J26">
            <v>44.80020491803279</v>
          </cell>
          <cell r="AE26">
            <v>9.7485965340493044E-2</v>
          </cell>
          <cell r="AF26">
            <v>4.5441270953799427E-2</v>
          </cell>
        </row>
        <row r="27">
          <cell r="B27" t="str">
            <v>Sep</v>
          </cell>
          <cell r="F27">
            <v>12.21263115063795</v>
          </cell>
          <cell r="G27">
            <v>69.254098360655732</v>
          </cell>
          <cell r="I27">
            <v>3.6194185291752645</v>
          </cell>
          <cell r="J27">
            <v>42.886781268524004</v>
          </cell>
          <cell r="AE27">
            <v>9.952064175308159E-2</v>
          </cell>
          <cell r="AF27">
            <v>4.5969386261865509E-2</v>
          </cell>
        </row>
        <row r="28">
          <cell r="B28" t="str">
            <v>Oct</v>
          </cell>
          <cell r="F28">
            <v>11.579966795794133</v>
          </cell>
          <cell r="G28">
            <v>71.30731397747104</v>
          </cell>
          <cell r="I28">
            <v>3.5575934856510392</v>
          </cell>
          <cell r="J28">
            <v>44.352248394004285</v>
          </cell>
          <cell r="AE28">
            <v>0.1013638039071139</v>
          </cell>
          <cell r="AF28">
            <v>4.6268226500611277E-2</v>
          </cell>
        </row>
        <row r="29">
          <cell r="B29" t="str">
            <v>Nov</v>
          </cell>
          <cell r="F29">
            <v>11.497434649469692</v>
          </cell>
          <cell r="G29">
            <v>70.916538658474138</v>
          </cell>
          <cell r="I29">
            <v>3.4343249984790414</v>
          </cell>
          <cell r="J29">
            <v>44.472222222222221</v>
          </cell>
          <cell r="AE29">
            <v>0.10209590021470197</v>
          </cell>
          <cell r="AF29">
            <v>4.8981630614283678E-2</v>
          </cell>
        </row>
        <row r="30">
          <cell r="B30" t="str">
            <v>Dec</v>
          </cell>
          <cell r="F30">
            <v>12.160720273964252</v>
          </cell>
          <cell r="G30">
            <v>63.241908457535935</v>
          </cell>
          <cell r="I30">
            <v>4.2212444236690478</v>
          </cell>
          <cell r="J30">
            <v>36.167700029524653</v>
          </cell>
          <cell r="AE30">
            <v>0.11350658670357271</v>
          </cell>
          <cell r="AF30">
            <v>5.0363463484955372E-2</v>
          </cell>
        </row>
        <row r="32">
          <cell r="F32">
            <v>12.406961235640839</v>
          </cell>
          <cell r="G32">
            <v>65.17924291802457</v>
          </cell>
          <cell r="I32">
            <v>4.4260637611323839</v>
          </cell>
          <cell r="J32">
            <v>41.478093403948002</v>
          </cell>
          <cell r="AE32">
            <v>0.1236641716782763</v>
          </cell>
          <cell r="AF32">
            <v>5.4657727974436202E-2</v>
          </cell>
        </row>
        <row r="33">
          <cell r="F33">
            <v>12.799274201149968</v>
          </cell>
          <cell r="G33">
            <v>68.374512353706109</v>
          </cell>
          <cell r="I33">
            <v>4.2746724479215761</v>
          </cell>
          <cell r="J33">
            <v>44.933171324422844</v>
          </cell>
          <cell r="AE33">
            <v>0.13195456214538692</v>
          </cell>
          <cell r="AF33">
            <v>6.3228720762481372E-2</v>
          </cell>
        </row>
        <row r="34">
          <cell r="F34">
            <v>13.272803063856395</v>
          </cell>
          <cell r="G34">
            <v>65.000460278007921</v>
          </cell>
          <cell r="I34">
            <v>4.9266602402105102</v>
          </cell>
          <cell r="J34">
            <v>45.176405733186328</v>
          </cell>
          <cell r="AE34">
            <v>0.15096448435918003</v>
          </cell>
          <cell r="AF34">
            <v>7.6573091900822107E-2</v>
          </cell>
        </row>
        <row r="35">
          <cell r="F35">
            <v>14.003695281409891</v>
          </cell>
          <cell r="G35">
            <v>67.415840612425157</v>
          </cell>
          <cell r="I35">
            <v>4.580727686185333</v>
          </cell>
          <cell r="J35">
            <v>44.632469592808036</v>
          </cell>
          <cell r="AE35">
            <v>0.14812073946518281</v>
          </cell>
          <cell r="AF35">
            <v>7.4259045830309761E-2</v>
          </cell>
        </row>
        <row r="36">
          <cell r="F36">
            <v>12.37822266614554</v>
          </cell>
          <cell r="G36">
            <v>70.273013295443008</v>
          </cell>
          <cell r="I36">
            <v>4.17480928185753</v>
          </cell>
          <cell r="J36">
            <v>40.552280484021097</v>
          </cell>
          <cell r="AE36">
            <v>0.14399721912431385</v>
          </cell>
          <cell r="AF36">
            <v>7.5259941495061836E-2</v>
          </cell>
        </row>
        <row r="37">
          <cell r="F37">
            <v>12.439537174529896</v>
          </cell>
          <cell r="G37">
            <v>68.202549409425799</v>
          </cell>
          <cell r="I37">
            <v>3.9578340708940409</v>
          </cell>
          <cell r="J37">
            <v>41.123439667128984</v>
          </cell>
          <cell r="AE37">
            <v>0.1388214164789707</v>
          </cell>
          <cell r="AF37">
            <v>7.5285428436911495E-2</v>
          </cell>
        </row>
        <row r="38">
          <cell r="F38">
            <v>14.123283884640191</v>
          </cell>
          <cell r="G38">
            <v>71.339085214513659</v>
          </cell>
          <cell r="I38">
            <v>4.4614392333916886</v>
          </cell>
          <cell r="J38">
            <v>50.52005943536404</v>
          </cell>
          <cell r="AE38">
            <v>0.13860927275086665</v>
          </cell>
          <cell r="AF38">
            <v>7.0334467959153477E-2</v>
          </cell>
        </row>
        <row r="39">
          <cell r="F39" t="str">
            <v xml:space="preserve"> </v>
          </cell>
          <cell r="G39" t="str">
            <v xml:space="preserve"> </v>
          </cell>
          <cell r="I39" t="str">
            <v xml:space="preserve"> </v>
          </cell>
          <cell r="J39" t="str">
            <v xml:space="preserve"> </v>
          </cell>
          <cell r="AE39" t="str">
            <v xml:space="preserve"> </v>
          </cell>
          <cell r="AF39" t="str">
            <v xml:space="preserve"> </v>
          </cell>
        </row>
        <row r="40">
          <cell r="F40" t="str">
            <v xml:space="preserve"> </v>
          </cell>
          <cell r="G40" t="str">
            <v xml:space="preserve"> </v>
          </cell>
          <cell r="I40" t="str">
            <v xml:space="preserve"> </v>
          </cell>
          <cell r="J40" t="str">
            <v xml:space="preserve"> </v>
          </cell>
          <cell r="AE40" t="str">
            <v xml:space="preserve"> </v>
          </cell>
          <cell r="AF40" t="str">
            <v xml:space="preserve"> </v>
          </cell>
        </row>
        <row r="41">
          <cell r="F41" t="str">
            <v xml:space="preserve"> </v>
          </cell>
          <cell r="G41" t="str">
            <v xml:space="preserve"> </v>
          </cell>
          <cell r="I41" t="str">
            <v xml:space="preserve"> </v>
          </cell>
          <cell r="J41" t="str">
            <v xml:space="preserve"> </v>
          </cell>
          <cell r="AE41" t="str">
            <v xml:space="preserve"> </v>
          </cell>
          <cell r="AF41" t="str">
            <v xml:space="preserve"> </v>
          </cell>
        </row>
        <row r="42">
          <cell r="F42" t="str">
            <v xml:space="preserve"> </v>
          </cell>
          <cell r="G42" t="str">
            <v xml:space="preserve"> </v>
          </cell>
          <cell r="I42" t="str">
            <v xml:space="preserve"> </v>
          </cell>
          <cell r="J42" t="str">
            <v xml:space="preserve"> </v>
          </cell>
          <cell r="AE42" t="str">
            <v xml:space="preserve"> </v>
          </cell>
          <cell r="AF42" t="str">
            <v xml:space="preserve"> </v>
          </cell>
        </row>
        <row r="43">
          <cell r="F43" t="str">
            <v xml:space="preserve"> </v>
          </cell>
          <cell r="G43" t="str">
            <v xml:space="preserve"> </v>
          </cell>
          <cell r="I43" t="str">
            <v xml:space="preserve"> </v>
          </cell>
          <cell r="J43" t="str">
            <v xml:space="preserve"> </v>
          </cell>
          <cell r="AE43" t="str">
            <v xml:space="preserve"> </v>
          </cell>
          <cell r="AF43" t="str">
            <v xml:space="preserve"> 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>
        <row r="19">
          <cell r="B19" t="str">
            <v xml:space="preserve">Los ajustes bajo IFRS que se detalla en el anexo 1, fueron cargados en el sistema Hyperion en el número de ajuste y cuenta correspondiente asignada, y fueron validados por una tercera persona o quien los cargó contra los memorando técnicos y/o soporte?
</v>
          </cell>
        </row>
      </sheetData>
      <sheetData sheetId="38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39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0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1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2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3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4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5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 refreshError="1"/>
      <sheetData sheetId="96">
        <row r="19">
          <cell r="B19" t="str">
            <v>Vacaciones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  <sheetName val="Plantilla"/>
      <sheetName val="Instructivo"/>
      <sheetName val="Codigos Regionales"/>
      <sheetName val="Codigos Superintendencia Panama"/>
    </sheetNames>
    <sheetDataSet>
      <sheetData sheetId="0" refreshError="1">
        <row r="79">
          <cell r="E79" t="str">
            <v>Vivienda</v>
          </cell>
        </row>
        <row r="80">
          <cell r="E80" t="str">
            <v>Vehículos</v>
          </cell>
        </row>
        <row r="81">
          <cell r="E81" t="str">
            <v>Leasing</v>
          </cell>
        </row>
        <row r="82">
          <cell r="E82" t="str">
            <v>Consumo</v>
          </cell>
        </row>
        <row r="83">
          <cell r="E83" t="str">
            <v>Tarjeta</v>
          </cell>
        </row>
        <row r="84">
          <cell r="E84" t="str">
            <v>Comercial</v>
          </cell>
        </row>
        <row r="85">
          <cell r="E85" t="str">
            <v>Otros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ructorXLS"/>
      <sheetName val="Resumen2"/>
      <sheetName val="Catalogo1"/>
      <sheetName val="Catalogo2"/>
      <sheetName val="ConstructorIBS"/>
      <sheetName val="Resumen"/>
      <sheetName val="Credomatic"/>
      <sheetName val="CRT"/>
      <sheetName val="Hispana de Viajes"/>
      <sheetName val="Sistemas Internacionales"/>
      <sheetName val="Credomatic de CA (Panama)"/>
      <sheetName val="Credomatic de CA (Sucursal)"/>
      <sheetName val="Ajustes US-GAAP"/>
    </sheetNames>
    <sheetDataSet>
      <sheetData sheetId="0" refreshError="1"/>
      <sheetData sheetId="1" refreshError="1"/>
      <sheetData sheetId="2" refreshError="1">
        <row r="1">
          <cell r="B1" t="str">
            <v>CUENTA</v>
          </cell>
        </row>
        <row r="2">
          <cell r="B2">
            <v>10100200001</v>
          </cell>
        </row>
        <row r="3">
          <cell r="B3">
            <v>10100200001</v>
          </cell>
        </row>
        <row r="4">
          <cell r="B4">
            <v>10100200001</v>
          </cell>
        </row>
        <row r="5">
          <cell r="B5">
            <v>10100200002</v>
          </cell>
        </row>
        <row r="6">
          <cell r="B6">
            <v>10200100003</v>
          </cell>
        </row>
        <row r="7">
          <cell r="B7">
            <v>10200100007</v>
          </cell>
        </row>
        <row r="8">
          <cell r="B8">
            <v>10200100007</v>
          </cell>
        </row>
        <row r="9">
          <cell r="B9">
            <v>10200100009</v>
          </cell>
        </row>
        <row r="10">
          <cell r="B10">
            <v>10200100010</v>
          </cell>
        </row>
        <row r="11">
          <cell r="B11">
            <v>10200100011</v>
          </cell>
        </row>
        <row r="12">
          <cell r="B12">
            <v>10200100013</v>
          </cell>
        </row>
        <row r="13">
          <cell r="B13">
            <v>10200100015</v>
          </cell>
        </row>
        <row r="14">
          <cell r="B14">
            <v>10200100016</v>
          </cell>
        </row>
        <row r="15">
          <cell r="B15">
            <v>10200100018</v>
          </cell>
        </row>
        <row r="16">
          <cell r="B16">
            <v>10200100030</v>
          </cell>
        </row>
        <row r="17">
          <cell r="B17">
            <v>10200100031</v>
          </cell>
        </row>
        <row r="18">
          <cell r="B18">
            <v>10200100040</v>
          </cell>
        </row>
        <row r="19">
          <cell r="B19">
            <v>10200100101</v>
          </cell>
        </row>
        <row r="20">
          <cell r="B20">
            <v>10200200001</v>
          </cell>
        </row>
        <row r="21">
          <cell r="B21">
            <v>10200200004</v>
          </cell>
        </row>
        <row r="22">
          <cell r="B22">
            <v>10200200004</v>
          </cell>
        </row>
        <row r="23">
          <cell r="B23">
            <v>10200200012</v>
          </cell>
        </row>
        <row r="24">
          <cell r="B24">
            <v>10200200013</v>
          </cell>
        </row>
        <row r="25">
          <cell r="B25">
            <v>10200200014</v>
          </cell>
        </row>
        <row r="26">
          <cell r="B26">
            <v>10200300002</v>
          </cell>
        </row>
        <row r="27">
          <cell r="B27">
            <v>10200300003</v>
          </cell>
        </row>
        <row r="28">
          <cell r="B28">
            <v>10200300007</v>
          </cell>
        </row>
        <row r="29">
          <cell r="B29">
            <v>10300300000</v>
          </cell>
        </row>
        <row r="30">
          <cell r="B30">
            <v>10400200001</v>
          </cell>
        </row>
        <row r="31">
          <cell r="B31">
            <v>11500100006</v>
          </cell>
        </row>
        <row r="32">
          <cell r="B32">
            <v>11500200001</v>
          </cell>
        </row>
        <row r="33">
          <cell r="B33">
            <v>11700100000</v>
          </cell>
        </row>
        <row r="34">
          <cell r="B34">
            <v>11700200000</v>
          </cell>
        </row>
        <row r="35">
          <cell r="B35">
            <v>11700200000</v>
          </cell>
        </row>
        <row r="36">
          <cell r="B36">
            <v>11700200000</v>
          </cell>
        </row>
        <row r="37">
          <cell r="B37">
            <v>12100100004</v>
          </cell>
        </row>
        <row r="38">
          <cell r="B38">
            <v>12100100019</v>
          </cell>
        </row>
        <row r="39">
          <cell r="B39">
            <v>12100100021</v>
          </cell>
        </row>
        <row r="40">
          <cell r="B40">
            <v>12100100028</v>
          </cell>
        </row>
        <row r="41">
          <cell r="B41">
            <v>12100100032</v>
          </cell>
        </row>
        <row r="42">
          <cell r="B42">
            <v>12100200020</v>
          </cell>
        </row>
        <row r="43">
          <cell r="B43">
            <v>12100200021</v>
          </cell>
        </row>
        <row r="44">
          <cell r="B44">
            <v>12100300003</v>
          </cell>
        </row>
        <row r="45">
          <cell r="B45">
            <v>12100300005</v>
          </cell>
        </row>
        <row r="46">
          <cell r="B46">
            <v>12100800001</v>
          </cell>
        </row>
        <row r="47">
          <cell r="B47">
            <v>12100800002</v>
          </cell>
        </row>
        <row r="48">
          <cell r="B48">
            <v>12100800003</v>
          </cell>
        </row>
        <row r="49">
          <cell r="B49">
            <v>12100800004</v>
          </cell>
        </row>
        <row r="50">
          <cell r="B50">
            <v>12100800005</v>
          </cell>
        </row>
        <row r="51">
          <cell r="B51">
            <v>12100800006</v>
          </cell>
        </row>
        <row r="52">
          <cell r="B52">
            <v>12100800007</v>
          </cell>
        </row>
        <row r="53">
          <cell r="B53">
            <v>12100800008</v>
          </cell>
        </row>
        <row r="54">
          <cell r="B54">
            <v>12100800009</v>
          </cell>
        </row>
        <row r="55">
          <cell r="B55">
            <v>12100800010</v>
          </cell>
        </row>
        <row r="56">
          <cell r="B56">
            <v>12100800011</v>
          </cell>
        </row>
        <row r="57">
          <cell r="B57">
            <v>12100800012</v>
          </cell>
        </row>
        <row r="58">
          <cell r="B58">
            <v>12100800013</v>
          </cell>
        </row>
        <row r="59">
          <cell r="B59">
            <v>12100800014</v>
          </cell>
        </row>
        <row r="60">
          <cell r="B60">
            <v>12100800015</v>
          </cell>
        </row>
        <row r="61">
          <cell r="B61">
            <v>12100800018</v>
          </cell>
        </row>
        <row r="62">
          <cell r="B62">
            <v>12100800019</v>
          </cell>
        </row>
        <row r="63">
          <cell r="B63">
            <v>12100800020</v>
          </cell>
        </row>
        <row r="64">
          <cell r="B64">
            <v>12100800021</v>
          </cell>
        </row>
        <row r="65">
          <cell r="B65">
            <v>12100800022</v>
          </cell>
        </row>
        <row r="66">
          <cell r="B66">
            <v>12100800025</v>
          </cell>
        </row>
        <row r="67">
          <cell r="B67">
            <v>12100800030</v>
          </cell>
        </row>
        <row r="68">
          <cell r="B68">
            <v>12100800031</v>
          </cell>
        </row>
        <row r="69">
          <cell r="B69">
            <v>12100800032</v>
          </cell>
        </row>
        <row r="70">
          <cell r="B70">
            <v>12100800034</v>
          </cell>
        </row>
        <row r="71">
          <cell r="B71">
            <v>12100800041</v>
          </cell>
        </row>
        <row r="72">
          <cell r="B72">
            <v>12100800048</v>
          </cell>
        </row>
        <row r="73">
          <cell r="B73">
            <v>12100800055</v>
          </cell>
        </row>
        <row r="74">
          <cell r="B74">
            <v>12103000000</v>
          </cell>
        </row>
        <row r="75">
          <cell r="B75">
            <v>12103100004</v>
          </cell>
        </row>
        <row r="76">
          <cell r="B76">
            <v>12103200001</v>
          </cell>
        </row>
        <row r="77">
          <cell r="B77">
            <v>12103200002</v>
          </cell>
        </row>
        <row r="78">
          <cell r="B78">
            <v>12104100001</v>
          </cell>
        </row>
        <row r="79">
          <cell r="B79">
            <v>12104200001</v>
          </cell>
        </row>
        <row r="80">
          <cell r="B80">
            <v>12104200003</v>
          </cell>
        </row>
        <row r="81">
          <cell r="B81">
            <v>12400100000</v>
          </cell>
        </row>
        <row r="82">
          <cell r="B82">
            <v>12400100020</v>
          </cell>
        </row>
        <row r="83">
          <cell r="B83">
            <v>13300200002</v>
          </cell>
        </row>
        <row r="84">
          <cell r="B84">
            <v>13300200003</v>
          </cell>
        </row>
        <row r="85">
          <cell r="B85">
            <v>13300200006</v>
          </cell>
        </row>
        <row r="86">
          <cell r="B86">
            <v>13300200008</v>
          </cell>
        </row>
        <row r="87">
          <cell r="B87">
            <v>13300200010</v>
          </cell>
        </row>
        <row r="88">
          <cell r="B88">
            <v>13300200011</v>
          </cell>
        </row>
        <row r="89">
          <cell r="B89">
            <v>13300200012</v>
          </cell>
        </row>
        <row r="90">
          <cell r="B90">
            <v>13300200013</v>
          </cell>
        </row>
        <row r="91">
          <cell r="B91">
            <v>13300200015</v>
          </cell>
        </row>
        <row r="92">
          <cell r="B92">
            <v>13300200016</v>
          </cell>
        </row>
        <row r="93">
          <cell r="B93">
            <v>13300200017</v>
          </cell>
        </row>
        <row r="94">
          <cell r="B94">
            <v>13300300001</v>
          </cell>
        </row>
        <row r="95">
          <cell r="B95">
            <v>13300300002</v>
          </cell>
        </row>
        <row r="96">
          <cell r="B96">
            <v>13300600001</v>
          </cell>
        </row>
        <row r="97">
          <cell r="B97">
            <v>13303200001</v>
          </cell>
        </row>
        <row r="98">
          <cell r="B98">
            <v>13303200002</v>
          </cell>
        </row>
        <row r="99">
          <cell r="B99">
            <v>13303200003</v>
          </cell>
        </row>
        <row r="100">
          <cell r="B100">
            <v>13303200005</v>
          </cell>
        </row>
        <row r="101">
          <cell r="B101">
            <v>13303200006</v>
          </cell>
        </row>
        <row r="102">
          <cell r="B102">
            <v>13303200007</v>
          </cell>
        </row>
        <row r="103">
          <cell r="B103">
            <v>13600100010</v>
          </cell>
        </row>
        <row r="104">
          <cell r="B104">
            <v>13600100011</v>
          </cell>
        </row>
        <row r="105">
          <cell r="B105">
            <v>13600200002</v>
          </cell>
        </row>
        <row r="106">
          <cell r="B106">
            <v>13600200008</v>
          </cell>
        </row>
        <row r="107">
          <cell r="B107">
            <v>13603000001</v>
          </cell>
        </row>
        <row r="108">
          <cell r="B108">
            <v>13900200008</v>
          </cell>
        </row>
        <row r="109">
          <cell r="B109">
            <v>13900300001</v>
          </cell>
        </row>
        <row r="110">
          <cell r="B110">
            <v>13900300002</v>
          </cell>
        </row>
        <row r="111">
          <cell r="B111">
            <v>13900300003</v>
          </cell>
        </row>
        <row r="112">
          <cell r="B112">
            <v>13900300011</v>
          </cell>
        </row>
        <row r="113">
          <cell r="B113">
            <v>13900300012</v>
          </cell>
        </row>
        <row r="114">
          <cell r="B114">
            <v>13900300013</v>
          </cell>
        </row>
        <row r="115">
          <cell r="B115">
            <v>13900400005</v>
          </cell>
        </row>
        <row r="116">
          <cell r="B116">
            <v>13900400007</v>
          </cell>
        </row>
        <row r="117">
          <cell r="B117">
            <v>13900400010</v>
          </cell>
        </row>
        <row r="118">
          <cell r="B118">
            <v>13900600002</v>
          </cell>
        </row>
        <row r="119">
          <cell r="B119">
            <v>13900600003</v>
          </cell>
        </row>
        <row r="120">
          <cell r="B120">
            <v>13900600006</v>
          </cell>
        </row>
        <row r="121">
          <cell r="B121">
            <v>13900600010</v>
          </cell>
        </row>
        <row r="122">
          <cell r="B122">
            <v>13900600013</v>
          </cell>
        </row>
        <row r="123">
          <cell r="B123">
            <v>13900600015</v>
          </cell>
        </row>
        <row r="124">
          <cell r="B124">
            <v>13900600028</v>
          </cell>
        </row>
        <row r="125">
          <cell r="B125">
            <v>13900700001</v>
          </cell>
        </row>
        <row r="126">
          <cell r="B126">
            <v>13900700001</v>
          </cell>
        </row>
        <row r="127">
          <cell r="B127">
            <v>13900700001</v>
          </cell>
        </row>
        <row r="128">
          <cell r="B128">
            <v>13900700001</v>
          </cell>
        </row>
        <row r="129">
          <cell r="B129">
            <v>13900700001</v>
          </cell>
        </row>
        <row r="130">
          <cell r="B130">
            <v>13900700002</v>
          </cell>
        </row>
        <row r="131">
          <cell r="B131">
            <v>13900700002</v>
          </cell>
        </row>
        <row r="132">
          <cell r="B132">
            <v>13900700002</v>
          </cell>
        </row>
        <row r="133">
          <cell r="B133">
            <v>13900700002</v>
          </cell>
        </row>
        <row r="134">
          <cell r="B134">
            <v>13900700003</v>
          </cell>
        </row>
        <row r="135">
          <cell r="B135">
            <v>13900700004</v>
          </cell>
        </row>
        <row r="136">
          <cell r="B136">
            <v>13900700005</v>
          </cell>
        </row>
        <row r="137">
          <cell r="B137">
            <v>13900700005</v>
          </cell>
        </row>
        <row r="138">
          <cell r="B138">
            <v>13900700005</v>
          </cell>
        </row>
        <row r="139">
          <cell r="B139">
            <v>13900700005</v>
          </cell>
        </row>
        <row r="140">
          <cell r="B140">
            <v>13900700006</v>
          </cell>
        </row>
        <row r="141">
          <cell r="B141">
            <v>13900900000</v>
          </cell>
        </row>
        <row r="142">
          <cell r="B142">
            <v>13901000000</v>
          </cell>
        </row>
        <row r="143">
          <cell r="B143">
            <v>14000100000</v>
          </cell>
        </row>
        <row r="144">
          <cell r="B144">
            <v>14000100000</v>
          </cell>
        </row>
        <row r="145">
          <cell r="B145">
            <v>14000100000</v>
          </cell>
        </row>
        <row r="146">
          <cell r="B146">
            <v>14000100000</v>
          </cell>
        </row>
        <row r="147">
          <cell r="B147">
            <v>14000200000</v>
          </cell>
        </row>
        <row r="148">
          <cell r="B148">
            <v>14200200094</v>
          </cell>
        </row>
        <row r="149">
          <cell r="B149">
            <v>14200400001</v>
          </cell>
        </row>
        <row r="150">
          <cell r="B150">
            <v>14200400001</v>
          </cell>
        </row>
        <row r="151">
          <cell r="B151">
            <v>14200400001</v>
          </cell>
        </row>
        <row r="152">
          <cell r="B152">
            <v>14200400004</v>
          </cell>
        </row>
        <row r="153">
          <cell r="B153">
            <v>14200400016</v>
          </cell>
        </row>
        <row r="154">
          <cell r="B154">
            <v>14200400017</v>
          </cell>
        </row>
        <row r="155">
          <cell r="B155">
            <v>14200400018</v>
          </cell>
        </row>
        <row r="156">
          <cell r="B156">
            <v>14200500011</v>
          </cell>
        </row>
        <row r="157">
          <cell r="B157">
            <v>14200600005</v>
          </cell>
        </row>
        <row r="158">
          <cell r="B158">
            <v>14200600006</v>
          </cell>
        </row>
        <row r="159">
          <cell r="B159">
            <v>14400100002</v>
          </cell>
        </row>
        <row r="160">
          <cell r="B160">
            <v>15400100001</v>
          </cell>
        </row>
        <row r="161">
          <cell r="B161">
            <v>15400100002</v>
          </cell>
        </row>
        <row r="162">
          <cell r="B162">
            <v>15400100002</v>
          </cell>
        </row>
        <row r="163">
          <cell r="B163">
            <v>15400100002</v>
          </cell>
        </row>
        <row r="164">
          <cell r="B164">
            <v>15400100005</v>
          </cell>
        </row>
        <row r="165">
          <cell r="B165">
            <v>15400100008</v>
          </cell>
        </row>
        <row r="166">
          <cell r="B166">
            <v>15400100010</v>
          </cell>
        </row>
        <row r="167">
          <cell r="B167">
            <v>15400100011</v>
          </cell>
        </row>
        <row r="168">
          <cell r="B168">
            <v>15400100011</v>
          </cell>
        </row>
        <row r="169">
          <cell r="B169">
            <v>15400100012</v>
          </cell>
        </row>
        <row r="170">
          <cell r="B170">
            <v>15400100013</v>
          </cell>
        </row>
        <row r="171">
          <cell r="B171">
            <v>15400100014</v>
          </cell>
        </row>
        <row r="172">
          <cell r="B172">
            <v>15400100015</v>
          </cell>
        </row>
        <row r="173">
          <cell r="B173">
            <v>15400100016</v>
          </cell>
        </row>
        <row r="174">
          <cell r="B174">
            <v>15400100016</v>
          </cell>
        </row>
        <row r="175">
          <cell r="B175">
            <v>15400100016</v>
          </cell>
        </row>
        <row r="176">
          <cell r="B176">
            <v>15400200002</v>
          </cell>
        </row>
        <row r="177">
          <cell r="B177">
            <v>15400200003</v>
          </cell>
        </row>
        <row r="178">
          <cell r="B178">
            <v>15400200004</v>
          </cell>
        </row>
        <row r="179">
          <cell r="B179">
            <v>15400200006</v>
          </cell>
        </row>
        <row r="180">
          <cell r="B180">
            <v>15400200008</v>
          </cell>
        </row>
        <row r="181">
          <cell r="B181">
            <v>15400200011</v>
          </cell>
        </row>
        <row r="182">
          <cell r="B182">
            <v>15700200001</v>
          </cell>
        </row>
        <row r="183">
          <cell r="B183">
            <v>15700200001</v>
          </cell>
        </row>
        <row r="184">
          <cell r="B184">
            <v>15700200001</v>
          </cell>
        </row>
        <row r="185">
          <cell r="B185">
            <v>15700200002</v>
          </cell>
        </row>
        <row r="186">
          <cell r="B186">
            <v>15700200002</v>
          </cell>
        </row>
        <row r="187">
          <cell r="B187">
            <v>15700200003</v>
          </cell>
        </row>
        <row r="188">
          <cell r="B188">
            <v>15700200003</v>
          </cell>
        </row>
        <row r="189">
          <cell r="B189">
            <v>15900100000</v>
          </cell>
        </row>
        <row r="190">
          <cell r="B190">
            <v>15900200000</v>
          </cell>
        </row>
        <row r="191">
          <cell r="B191">
            <v>15900300000</v>
          </cell>
        </row>
        <row r="192">
          <cell r="B192">
            <v>15900500000</v>
          </cell>
        </row>
        <row r="193">
          <cell r="B193">
            <v>15900600000</v>
          </cell>
        </row>
        <row r="194">
          <cell r="B194">
            <v>15900700000</v>
          </cell>
        </row>
        <row r="195">
          <cell r="B195">
            <v>15900800000</v>
          </cell>
        </row>
        <row r="196">
          <cell r="B196">
            <v>15901000001</v>
          </cell>
        </row>
        <row r="197">
          <cell r="B197">
            <v>15901000002</v>
          </cell>
        </row>
        <row r="198">
          <cell r="B198">
            <v>15901000003</v>
          </cell>
        </row>
        <row r="199">
          <cell r="B199">
            <v>15901000004</v>
          </cell>
        </row>
        <row r="200">
          <cell r="B200">
            <v>15901100000</v>
          </cell>
        </row>
        <row r="201">
          <cell r="B201">
            <v>16000100000</v>
          </cell>
        </row>
        <row r="202">
          <cell r="B202">
            <v>16000100000</v>
          </cell>
        </row>
        <row r="203">
          <cell r="B203">
            <v>16000100000</v>
          </cell>
        </row>
        <row r="204">
          <cell r="B204">
            <v>16000200000</v>
          </cell>
        </row>
        <row r="205">
          <cell r="B205">
            <v>16000300000</v>
          </cell>
        </row>
        <row r="206">
          <cell r="B206">
            <v>16000400000</v>
          </cell>
        </row>
        <row r="207">
          <cell r="B207">
            <v>16000500000</v>
          </cell>
        </row>
        <row r="208">
          <cell r="B208">
            <v>16000500001</v>
          </cell>
        </row>
        <row r="209">
          <cell r="B209">
            <v>16000500002</v>
          </cell>
        </row>
        <row r="210">
          <cell r="B210">
            <v>16000500004</v>
          </cell>
        </row>
        <row r="211">
          <cell r="B211">
            <v>16000700000</v>
          </cell>
        </row>
        <row r="212">
          <cell r="B212">
            <v>16000700000</v>
          </cell>
        </row>
        <row r="213">
          <cell r="B213">
            <v>16000800000</v>
          </cell>
        </row>
        <row r="214">
          <cell r="B214">
            <v>16300100000</v>
          </cell>
        </row>
        <row r="215">
          <cell r="B215">
            <v>16300100000</v>
          </cell>
        </row>
        <row r="216">
          <cell r="B216">
            <v>16300100000</v>
          </cell>
        </row>
        <row r="217">
          <cell r="B217">
            <v>16300200000</v>
          </cell>
        </row>
        <row r="218">
          <cell r="B218">
            <v>16300300000</v>
          </cell>
        </row>
        <row r="219">
          <cell r="B219">
            <v>16300400000</v>
          </cell>
        </row>
        <row r="220">
          <cell r="B220">
            <v>16300700000</v>
          </cell>
        </row>
        <row r="221">
          <cell r="B221">
            <v>16300700000</v>
          </cell>
        </row>
        <row r="222">
          <cell r="B222">
            <v>16300800000</v>
          </cell>
        </row>
        <row r="223">
          <cell r="B223">
            <v>16500100000</v>
          </cell>
        </row>
        <row r="224">
          <cell r="B224">
            <v>16600100000</v>
          </cell>
        </row>
        <row r="225">
          <cell r="B225">
            <v>16600100000</v>
          </cell>
        </row>
        <row r="226">
          <cell r="B226">
            <v>16600200000</v>
          </cell>
        </row>
        <row r="227">
          <cell r="B227">
            <v>16600200000</v>
          </cell>
        </row>
        <row r="228">
          <cell r="B228">
            <v>16700100000</v>
          </cell>
        </row>
        <row r="229">
          <cell r="B229">
            <v>16700100000</v>
          </cell>
        </row>
        <row r="230">
          <cell r="B230">
            <v>16900300000</v>
          </cell>
        </row>
        <row r="231">
          <cell r="B231">
            <v>16900400000</v>
          </cell>
        </row>
        <row r="232">
          <cell r="B232">
            <v>16900600000</v>
          </cell>
        </row>
        <row r="233">
          <cell r="B233">
            <v>16900700000</v>
          </cell>
        </row>
        <row r="234">
          <cell r="B234">
            <v>16900700000</v>
          </cell>
        </row>
        <row r="235">
          <cell r="B235">
            <v>16900800000</v>
          </cell>
        </row>
        <row r="236">
          <cell r="B236">
            <v>16900800000</v>
          </cell>
        </row>
        <row r="237">
          <cell r="B237">
            <v>16900800000</v>
          </cell>
        </row>
        <row r="238">
          <cell r="B238">
            <v>16901100000</v>
          </cell>
        </row>
        <row r="239">
          <cell r="B239">
            <v>16901200000</v>
          </cell>
        </row>
        <row r="240">
          <cell r="B240">
            <v>16901300000</v>
          </cell>
        </row>
        <row r="241">
          <cell r="B241">
            <v>16901300000</v>
          </cell>
        </row>
        <row r="242">
          <cell r="B242">
            <v>16903000001</v>
          </cell>
        </row>
        <row r="243">
          <cell r="B243">
            <v>16903000002</v>
          </cell>
        </row>
        <row r="244">
          <cell r="B244">
            <v>16903000003</v>
          </cell>
        </row>
        <row r="245">
          <cell r="B245">
            <v>16903000005</v>
          </cell>
        </row>
        <row r="246">
          <cell r="B246">
            <v>16904000003</v>
          </cell>
        </row>
        <row r="247">
          <cell r="B247">
            <v>16904000005</v>
          </cell>
        </row>
        <row r="248">
          <cell r="B248">
            <v>16909800000</v>
          </cell>
        </row>
        <row r="249">
          <cell r="B249">
            <v>17000100001</v>
          </cell>
        </row>
        <row r="250">
          <cell r="B250">
            <v>17000100001</v>
          </cell>
        </row>
        <row r="251">
          <cell r="B251">
            <v>17000100002</v>
          </cell>
        </row>
        <row r="252">
          <cell r="B252">
            <v>17000100002</v>
          </cell>
        </row>
        <row r="253">
          <cell r="B253">
            <v>17000100003</v>
          </cell>
        </row>
        <row r="254">
          <cell r="B254">
            <v>17000100004</v>
          </cell>
        </row>
        <row r="255">
          <cell r="B255">
            <v>17000100005</v>
          </cell>
        </row>
        <row r="256">
          <cell r="B256">
            <v>17200300002</v>
          </cell>
        </row>
        <row r="257">
          <cell r="B257">
            <v>17300100000</v>
          </cell>
        </row>
        <row r="258">
          <cell r="B258">
            <v>17300100000</v>
          </cell>
        </row>
        <row r="259">
          <cell r="B259">
            <v>17300200000</v>
          </cell>
        </row>
        <row r="260">
          <cell r="B260">
            <v>17300200000</v>
          </cell>
        </row>
        <row r="261">
          <cell r="B261">
            <v>17300300000</v>
          </cell>
        </row>
        <row r="262">
          <cell r="B262">
            <v>17500100004</v>
          </cell>
        </row>
        <row r="263">
          <cell r="B263">
            <v>17500100005</v>
          </cell>
        </row>
        <row r="264">
          <cell r="B264">
            <v>17500200000</v>
          </cell>
        </row>
        <row r="265">
          <cell r="B265">
            <v>17500200004</v>
          </cell>
        </row>
        <row r="266">
          <cell r="B266">
            <v>17500200005</v>
          </cell>
        </row>
        <row r="267">
          <cell r="B267">
            <v>17500300000</v>
          </cell>
        </row>
        <row r="268">
          <cell r="B268">
            <v>17500600000</v>
          </cell>
        </row>
        <row r="269">
          <cell r="B269">
            <v>17500700000</v>
          </cell>
        </row>
        <row r="270">
          <cell r="B270">
            <v>17500800000</v>
          </cell>
        </row>
        <row r="271">
          <cell r="B271">
            <v>20900100001</v>
          </cell>
        </row>
        <row r="272">
          <cell r="B272">
            <v>20900100001</v>
          </cell>
        </row>
        <row r="273">
          <cell r="B273">
            <v>20900100001</v>
          </cell>
        </row>
        <row r="274">
          <cell r="B274">
            <v>20900100002</v>
          </cell>
        </row>
        <row r="275">
          <cell r="B275">
            <v>20900100003</v>
          </cell>
        </row>
        <row r="276">
          <cell r="B276">
            <v>20900100005</v>
          </cell>
        </row>
        <row r="277">
          <cell r="B277">
            <v>20900100006</v>
          </cell>
        </row>
        <row r="278">
          <cell r="B278">
            <v>20900100007</v>
          </cell>
        </row>
        <row r="279">
          <cell r="B279">
            <v>20900100008</v>
          </cell>
        </row>
        <row r="280">
          <cell r="B280">
            <v>20900100009</v>
          </cell>
        </row>
        <row r="281">
          <cell r="B281">
            <v>20900100012</v>
          </cell>
        </row>
        <row r="282">
          <cell r="B282">
            <v>20900100013</v>
          </cell>
        </row>
        <row r="283">
          <cell r="B283">
            <v>20900100014</v>
          </cell>
        </row>
        <row r="284">
          <cell r="B284">
            <v>20900100016</v>
          </cell>
        </row>
        <row r="285">
          <cell r="B285">
            <v>20900100017</v>
          </cell>
        </row>
        <row r="286">
          <cell r="B286">
            <v>20900100021</v>
          </cell>
        </row>
        <row r="287">
          <cell r="B287">
            <v>20900100030</v>
          </cell>
        </row>
        <row r="288">
          <cell r="B288">
            <v>20900200010</v>
          </cell>
        </row>
        <row r="289">
          <cell r="B289">
            <v>20900200014</v>
          </cell>
        </row>
        <row r="290">
          <cell r="B290">
            <v>20900300003</v>
          </cell>
        </row>
        <row r="291">
          <cell r="B291">
            <v>20900300003</v>
          </cell>
        </row>
        <row r="292">
          <cell r="B292">
            <v>20900300007</v>
          </cell>
        </row>
        <row r="293">
          <cell r="B293">
            <v>20900300012</v>
          </cell>
        </row>
        <row r="294">
          <cell r="B294">
            <v>20900300012</v>
          </cell>
        </row>
        <row r="295">
          <cell r="B295">
            <v>20900300012</v>
          </cell>
        </row>
        <row r="296">
          <cell r="B296">
            <v>20900300013</v>
          </cell>
        </row>
        <row r="297">
          <cell r="B297">
            <v>20900300013</v>
          </cell>
        </row>
        <row r="298">
          <cell r="B298">
            <v>20900300013</v>
          </cell>
        </row>
        <row r="299">
          <cell r="B299">
            <v>20900300014</v>
          </cell>
        </row>
        <row r="300">
          <cell r="B300">
            <v>20900300016</v>
          </cell>
        </row>
        <row r="301">
          <cell r="B301">
            <v>20900300016</v>
          </cell>
        </row>
        <row r="302">
          <cell r="B302">
            <v>20900300029</v>
          </cell>
        </row>
        <row r="303">
          <cell r="B303">
            <v>20900300030</v>
          </cell>
        </row>
        <row r="304">
          <cell r="B304">
            <v>20900300030</v>
          </cell>
        </row>
        <row r="305">
          <cell r="B305">
            <v>20900300030</v>
          </cell>
        </row>
        <row r="306">
          <cell r="B306">
            <v>20900300043</v>
          </cell>
        </row>
        <row r="307">
          <cell r="B307">
            <v>20900300050</v>
          </cell>
        </row>
        <row r="308">
          <cell r="B308">
            <v>20900300054</v>
          </cell>
        </row>
        <row r="309">
          <cell r="B309">
            <v>20900300063</v>
          </cell>
        </row>
        <row r="310">
          <cell r="B310">
            <v>20900300069</v>
          </cell>
        </row>
        <row r="311">
          <cell r="B311">
            <v>20900300071</v>
          </cell>
        </row>
        <row r="312">
          <cell r="B312">
            <v>20900500001</v>
          </cell>
        </row>
        <row r="313">
          <cell r="B313">
            <v>20900500020</v>
          </cell>
        </row>
        <row r="314">
          <cell r="B314">
            <v>20900500021</v>
          </cell>
        </row>
        <row r="315">
          <cell r="B315">
            <v>20900600003</v>
          </cell>
        </row>
        <row r="316">
          <cell r="B316">
            <v>20900700001</v>
          </cell>
        </row>
        <row r="317">
          <cell r="B317">
            <v>20900700006</v>
          </cell>
        </row>
        <row r="318">
          <cell r="B318">
            <v>20900800001</v>
          </cell>
        </row>
        <row r="319">
          <cell r="B319">
            <v>20900800002</v>
          </cell>
        </row>
        <row r="320">
          <cell r="B320">
            <v>20900800005</v>
          </cell>
        </row>
        <row r="321">
          <cell r="B321">
            <v>20900800006</v>
          </cell>
        </row>
        <row r="322">
          <cell r="B322">
            <v>20900800008</v>
          </cell>
        </row>
        <row r="323">
          <cell r="B323">
            <v>20900800011</v>
          </cell>
        </row>
        <row r="324">
          <cell r="B324">
            <v>20900800012</v>
          </cell>
        </row>
        <row r="325">
          <cell r="B325">
            <v>20900800014</v>
          </cell>
        </row>
        <row r="326">
          <cell r="B326">
            <v>20900800016</v>
          </cell>
        </row>
        <row r="327">
          <cell r="B327">
            <v>20900800020</v>
          </cell>
        </row>
        <row r="328">
          <cell r="B328">
            <v>20900800030</v>
          </cell>
        </row>
        <row r="329">
          <cell r="B329">
            <v>20900800033</v>
          </cell>
        </row>
        <row r="330">
          <cell r="B330">
            <v>20900800035</v>
          </cell>
        </row>
        <row r="331">
          <cell r="B331">
            <v>20900800041</v>
          </cell>
        </row>
        <row r="332">
          <cell r="B332">
            <v>20900800043</v>
          </cell>
        </row>
        <row r="333">
          <cell r="B333">
            <v>20900800044</v>
          </cell>
        </row>
        <row r="334">
          <cell r="B334">
            <v>20900800045</v>
          </cell>
        </row>
        <row r="335">
          <cell r="B335">
            <v>21800100000</v>
          </cell>
        </row>
        <row r="336">
          <cell r="B336">
            <v>21800400000</v>
          </cell>
        </row>
        <row r="337">
          <cell r="B337">
            <v>21800400002</v>
          </cell>
        </row>
        <row r="338">
          <cell r="B338">
            <v>21800400005</v>
          </cell>
        </row>
        <row r="339">
          <cell r="B339">
            <v>21800400014</v>
          </cell>
        </row>
        <row r="340">
          <cell r="B340">
            <v>21900400000</v>
          </cell>
        </row>
        <row r="341">
          <cell r="B341">
            <v>22000100001</v>
          </cell>
        </row>
        <row r="342">
          <cell r="B342">
            <v>22000100002</v>
          </cell>
        </row>
        <row r="343">
          <cell r="B343">
            <v>22000100003</v>
          </cell>
        </row>
        <row r="344">
          <cell r="B344">
            <v>22000100004</v>
          </cell>
        </row>
        <row r="345">
          <cell r="B345">
            <v>22000100005</v>
          </cell>
        </row>
        <row r="346">
          <cell r="B346">
            <v>22700100007</v>
          </cell>
        </row>
        <row r="347">
          <cell r="B347">
            <v>22700100008</v>
          </cell>
        </row>
        <row r="348">
          <cell r="B348">
            <v>22700100009</v>
          </cell>
        </row>
        <row r="349">
          <cell r="B349">
            <v>22700500001</v>
          </cell>
        </row>
        <row r="350">
          <cell r="B350">
            <v>22700500002</v>
          </cell>
        </row>
        <row r="351">
          <cell r="B351">
            <v>22700500003</v>
          </cell>
        </row>
        <row r="352">
          <cell r="B352">
            <v>22700700000</v>
          </cell>
        </row>
        <row r="353">
          <cell r="B353">
            <v>22700800001</v>
          </cell>
        </row>
        <row r="354">
          <cell r="B354">
            <v>23100100012</v>
          </cell>
        </row>
        <row r="355">
          <cell r="B355">
            <v>23100200001</v>
          </cell>
        </row>
        <row r="356">
          <cell r="B356">
            <v>23100300003</v>
          </cell>
        </row>
        <row r="357">
          <cell r="B357">
            <v>23600200001</v>
          </cell>
        </row>
        <row r="358">
          <cell r="B358">
            <v>23600200002</v>
          </cell>
        </row>
        <row r="359">
          <cell r="B359">
            <v>23600200002</v>
          </cell>
        </row>
        <row r="360">
          <cell r="B360">
            <v>23600200002</v>
          </cell>
        </row>
        <row r="361">
          <cell r="B361">
            <v>23600200004</v>
          </cell>
        </row>
        <row r="362">
          <cell r="B362">
            <v>23600200005</v>
          </cell>
        </row>
        <row r="363">
          <cell r="B363">
            <v>23600300002</v>
          </cell>
        </row>
        <row r="364">
          <cell r="B364">
            <v>23600800001</v>
          </cell>
        </row>
        <row r="365">
          <cell r="B365">
            <v>23600800001</v>
          </cell>
        </row>
        <row r="366">
          <cell r="B366">
            <v>23600800002</v>
          </cell>
        </row>
        <row r="367">
          <cell r="B367">
            <v>23600800002</v>
          </cell>
        </row>
        <row r="368">
          <cell r="B368">
            <v>23600800002</v>
          </cell>
        </row>
        <row r="369">
          <cell r="B369">
            <v>23600800002</v>
          </cell>
        </row>
        <row r="370">
          <cell r="B370">
            <v>23600800002</v>
          </cell>
        </row>
        <row r="371">
          <cell r="B371">
            <v>23600800002</v>
          </cell>
        </row>
        <row r="372">
          <cell r="B372">
            <v>23600900001</v>
          </cell>
        </row>
        <row r="373">
          <cell r="B373">
            <v>23600900010</v>
          </cell>
        </row>
        <row r="374">
          <cell r="B374">
            <v>23600900011</v>
          </cell>
        </row>
        <row r="375">
          <cell r="B375">
            <v>23600900012</v>
          </cell>
        </row>
        <row r="376">
          <cell r="B376">
            <v>23600900013</v>
          </cell>
        </row>
        <row r="377">
          <cell r="B377">
            <v>23600900014</v>
          </cell>
        </row>
        <row r="378">
          <cell r="B378">
            <v>23600900015</v>
          </cell>
        </row>
        <row r="379">
          <cell r="B379">
            <v>23600900016</v>
          </cell>
        </row>
        <row r="380">
          <cell r="B380">
            <v>23600900017</v>
          </cell>
        </row>
        <row r="381">
          <cell r="B381">
            <v>23700100000</v>
          </cell>
        </row>
        <row r="382">
          <cell r="B382">
            <v>23700100000</v>
          </cell>
        </row>
        <row r="383">
          <cell r="B383">
            <v>23700100000</v>
          </cell>
        </row>
        <row r="384">
          <cell r="B384">
            <v>23700100000</v>
          </cell>
        </row>
        <row r="385">
          <cell r="B385">
            <v>23700100000</v>
          </cell>
        </row>
        <row r="386">
          <cell r="B386">
            <v>23700300000</v>
          </cell>
        </row>
        <row r="387">
          <cell r="B387">
            <v>23700400001</v>
          </cell>
        </row>
        <row r="388">
          <cell r="B388">
            <v>23700400002</v>
          </cell>
        </row>
        <row r="389">
          <cell r="B389">
            <v>23800100001</v>
          </cell>
        </row>
        <row r="390">
          <cell r="B390">
            <v>23800100001</v>
          </cell>
        </row>
        <row r="391">
          <cell r="B391">
            <v>23800100001</v>
          </cell>
        </row>
        <row r="392">
          <cell r="B392">
            <v>23800100002</v>
          </cell>
        </row>
        <row r="393">
          <cell r="B393">
            <v>23800100002</v>
          </cell>
        </row>
        <row r="394">
          <cell r="B394">
            <v>23800100002</v>
          </cell>
        </row>
        <row r="395">
          <cell r="B395">
            <v>23800100003</v>
          </cell>
        </row>
        <row r="396">
          <cell r="B396">
            <v>23800100003</v>
          </cell>
        </row>
        <row r="397">
          <cell r="B397">
            <v>23800100004</v>
          </cell>
        </row>
        <row r="398">
          <cell r="B398">
            <v>24600100001</v>
          </cell>
        </row>
        <row r="399">
          <cell r="B399">
            <v>24600100002</v>
          </cell>
        </row>
        <row r="400">
          <cell r="B400">
            <v>25400100012</v>
          </cell>
        </row>
        <row r="401">
          <cell r="B401">
            <v>25400200001</v>
          </cell>
        </row>
        <row r="402">
          <cell r="B402">
            <v>25700300000</v>
          </cell>
        </row>
        <row r="403">
          <cell r="B403">
            <v>26300500001</v>
          </cell>
        </row>
        <row r="404">
          <cell r="B404">
            <v>26300500004</v>
          </cell>
        </row>
        <row r="405">
          <cell r="B405">
            <v>28100100001</v>
          </cell>
        </row>
        <row r="406">
          <cell r="B406">
            <v>28100100001</v>
          </cell>
        </row>
        <row r="407">
          <cell r="B407">
            <v>28100100002</v>
          </cell>
        </row>
        <row r="408">
          <cell r="B408">
            <v>28100100003</v>
          </cell>
        </row>
        <row r="409">
          <cell r="B409">
            <v>28100100004</v>
          </cell>
        </row>
        <row r="410">
          <cell r="B410">
            <v>28100100005</v>
          </cell>
        </row>
        <row r="411">
          <cell r="B411">
            <v>28100100007</v>
          </cell>
        </row>
        <row r="412">
          <cell r="B412">
            <v>28100100010</v>
          </cell>
        </row>
        <row r="413">
          <cell r="B413">
            <v>28100100014</v>
          </cell>
        </row>
        <row r="414">
          <cell r="B414">
            <v>28100100014</v>
          </cell>
        </row>
        <row r="415">
          <cell r="B415">
            <v>28100200001</v>
          </cell>
        </row>
        <row r="416">
          <cell r="B416">
            <v>31200100000</v>
          </cell>
        </row>
        <row r="417">
          <cell r="B417">
            <v>31200100000</v>
          </cell>
        </row>
        <row r="418">
          <cell r="B418">
            <v>31200100000</v>
          </cell>
        </row>
        <row r="419">
          <cell r="B419">
            <v>31200100000</v>
          </cell>
        </row>
        <row r="420">
          <cell r="B420">
            <v>31200100000</v>
          </cell>
        </row>
        <row r="421">
          <cell r="B421">
            <v>31200100000</v>
          </cell>
        </row>
        <row r="422">
          <cell r="B422">
            <v>35400100000</v>
          </cell>
        </row>
        <row r="423">
          <cell r="B423">
            <v>35400100000</v>
          </cell>
        </row>
        <row r="424">
          <cell r="B424">
            <v>35400100000</v>
          </cell>
        </row>
        <row r="425">
          <cell r="B425">
            <v>35400100000</v>
          </cell>
        </row>
        <row r="426">
          <cell r="B426">
            <v>35400100000</v>
          </cell>
        </row>
        <row r="427">
          <cell r="B427">
            <v>35400100000</v>
          </cell>
        </row>
        <row r="428">
          <cell r="B428">
            <v>35400200000</v>
          </cell>
        </row>
        <row r="429">
          <cell r="B429">
            <v>35400200000</v>
          </cell>
        </row>
        <row r="430">
          <cell r="B430">
            <v>36000100000</v>
          </cell>
        </row>
        <row r="431">
          <cell r="B431">
            <v>36000200000</v>
          </cell>
        </row>
        <row r="432">
          <cell r="B432">
            <v>36000200000</v>
          </cell>
        </row>
        <row r="433">
          <cell r="B433">
            <v>37200100000</v>
          </cell>
        </row>
        <row r="434">
          <cell r="B434">
            <v>37200100000</v>
          </cell>
        </row>
        <row r="435">
          <cell r="B435">
            <v>37200100000</v>
          </cell>
        </row>
        <row r="436">
          <cell r="B436">
            <v>37200100000</v>
          </cell>
        </row>
        <row r="437">
          <cell r="B437">
            <v>37200100000</v>
          </cell>
        </row>
        <row r="438">
          <cell r="B438">
            <v>37200100000</v>
          </cell>
        </row>
        <row r="439">
          <cell r="B439">
            <v>37200100000</v>
          </cell>
        </row>
        <row r="440">
          <cell r="B440">
            <v>37200200000</v>
          </cell>
        </row>
        <row r="441">
          <cell r="B441">
            <v>38400100000</v>
          </cell>
        </row>
        <row r="442">
          <cell r="B442">
            <v>38400100000</v>
          </cell>
        </row>
        <row r="443">
          <cell r="B443">
            <v>38400100000</v>
          </cell>
        </row>
        <row r="444">
          <cell r="B444">
            <v>38400100000</v>
          </cell>
        </row>
        <row r="445">
          <cell r="B445">
            <v>38400100000</v>
          </cell>
        </row>
        <row r="446">
          <cell r="B446">
            <v>38400100000</v>
          </cell>
        </row>
        <row r="447">
          <cell r="B447">
            <v>38400100000</v>
          </cell>
        </row>
        <row r="448">
          <cell r="B448">
            <v>39000100000</v>
          </cell>
        </row>
        <row r="453">
          <cell r="B453">
            <v>41200100002</v>
          </cell>
        </row>
        <row r="454">
          <cell r="B454">
            <v>41200100003</v>
          </cell>
        </row>
        <row r="455">
          <cell r="B455">
            <v>41200100011</v>
          </cell>
        </row>
        <row r="456">
          <cell r="B456">
            <v>41200200000</v>
          </cell>
        </row>
        <row r="457">
          <cell r="B457">
            <v>41200300001</v>
          </cell>
        </row>
        <row r="458">
          <cell r="B458">
            <v>41200400000</v>
          </cell>
        </row>
        <row r="459">
          <cell r="B459">
            <v>41200800001</v>
          </cell>
        </row>
        <row r="460">
          <cell r="B460">
            <v>41200800003</v>
          </cell>
        </row>
        <row r="461">
          <cell r="B461">
            <v>41200900001</v>
          </cell>
        </row>
        <row r="462">
          <cell r="B462">
            <v>41201300000</v>
          </cell>
        </row>
        <row r="463">
          <cell r="B463">
            <v>41201400002</v>
          </cell>
        </row>
        <row r="464">
          <cell r="B464">
            <v>41201400011</v>
          </cell>
        </row>
        <row r="465">
          <cell r="B465">
            <v>41201500003</v>
          </cell>
        </row>
        <row r="466">
          <cell r="B466">
            <v>42400100001</v>
          </cell>
        </row>
        <row r="467">
          <cell r="B467">
            <v>42400200001</v>
          </cell>
        </row>
        <row r="468">
          <cell r="B468">
            <v>42400200001</v>
          </cell>
        </row>
        <row r="469">
          <cell r="B469">
            <v>42400400001</v>
          </cell>
        </row>
        <row r="470">
          <cell r="B470">
            <v>42400400003</v>
          </cell>
        </row>
        <row r="471">
          <cell r="B471">
            <v>42400500001</v>
          </cell>
        </row>
        <row r="472">
          <cell r="B472">
            <v>42400500002</v>
          </cell>
        </row>
        <row r="473">
          <cell r="B473">
            <v>42400600001</v>
          </cell>
        </row>
        <row r="474">
          <cell r="B474">
            <v>42400600003</v>
          </cell>
        </row>
        <row r="475">
          <cell r="B475">
            <v>42400700002</v>
          </cell>
        </row>
        <row r="476">
          <cell r="B476">
            <v>42400700003</v>
          </cell>
        </row>
        <row r="477">
          <cell r="B477">
            <v>42400800001</v>
          </cell>
        </row>
        <row r="478">
          <cell r="B478">
            <v>42400800002</v>
          </cell>
        </row>
        <row r="479">
          <cell r="B479">
            <v>42400900001</v>
          </cell>
        </row>
        <row r="480">
          <cell r="B480">
            <v>42400900002</v>
          </cell>
        </row>
        <row r="481">
          <cell r="B481">
            <v>42400900002</v>
          </cell>
        </row>
        <row r="482">
          <cell r="B482">
            <v>42400900003</v>
          </cell>
        </row>
        <row r="483">
          <cell r="B483">
            <v>42400900009</v>
          </cell>
        </row>
        <row r="484">
          <cell r="B484">
            <v>42401000002</v>
          </cell>
        </row>
        <row r="485">
          <cell r="B485">
            <v>42401200003</v>
          </cell>
        </row>
        <row r="486">
          <cell r="B486">
            <v>42401200005</v>
          </cell>
        </row>
        <row r="487">
          <cell r="B487">
            <v>42401200007</v>
          </cell>
        </row>
        <row r="488">
          <cell r="B488">
            <v>42401200008</v>
          </cell>
        </row>
        <row r="489">
          <cell r="B489">
            <v>42401200008</v>
          </cell>
        </row>
        <row r="490">
          <cell r="B490">
            <v>42401200010</v>
          </cell>
        </row>
        <row r="491">
          <cell r="B491">
            <v>42401200011</v>
          </cell>
        </row>
        <row r="492">
          <cell r="B492">
            <v>42401400001</v>
          </cell>
        </row>
        <row r="493">
          <cell r="B493">
            <v>42401400002</v>
          </cell>
        </row>
        <row r="494">
          <cell r="B494">
            <v>42401500002</v>
          </cell>
        </row>
        <row r="495">
          <cell r="B495">
            <v>42401500002</v>
          </cell>
        </row>
        <row r="496">
          <cell r="B496">
            <v>42401600002</v>
          </cell>
        </row>
        <row r="497">
          <cell r="B497">
            <v>42401700001</v>
          </cell>
        </row>
        <row r="498">
          <cell r="B498">
            <v>42401900001</v>
          </cell>
        </row>
        <row r="499">
          <cell r="B499">
            <v>42402000002</v>
          </cell>
        </row>
        <row r="500">
          <cell r="B500">
            <v>42402200001</v>
          </cell>
        </row>
        <row r="501">
          <cell r="B501">
            <v>42409900002</v>
          </cell>
        </row>
        <row r="502">
          <cell r="B502">
            <v>43600100001</v>
          </cell>
        </row>
        <row r="503">
          <cell r="B503">
            <v>43600100002</v>
          </cell>
        </row>
        <row r="504">
          <cell r="B504">
            <v>43600200001</v>
          </cell>
        </row>
        <row r="505">
          <cell r="B505">
            <v>43600200004</v>
          </cell>
        </row>
        <row r="506">
          <cell r="B506">
            <v>43600300001</v>
          </cell>
        </row>
        <row r="507">
          <cell r="B507">
            <v>43600300002</v>
          </cell>
        </row>
        <row r="508">
          <cell r="B508">
            <v>43600400001</v>
          </cell>
        </row>
        <row r="509">
          <cell r="B509">
            <v>43600400002</v>
          </cell>
        </row>
        <row r="510">
          <cell r="B510">
            <v>43700100001</v>
          </cell>
        </row>
        <row r="511">
          <cell r="B511">
            <v>43700100002</v>
          </cell>
        </row>
        <row r="512">
          <cell r="B512">
            <v>43700100002</v>
          </cell>
        </row>
        <row r="513">
          <cell r="B513">
            <v>43700200001</v>
          </cell>
        </row>
        <row r="514">
          <cell r="B514">
            <v>43700200002</v>
          </cell>
        </row>
        <row r="515">
          <cell r="B515">
            <v>43700300001</v>
          </cell>
        </row>
        <row r="516">
          <cell r="B516">
            <v>43700300002</v>
          </cell>
        </row>
        <row r="517">
          <cell r="B517">
            <v>43700600002</v>
          </cell>
        </row>
        <row r="518">
          <cell r="B518">
            <v>43700600002</v>
          </cell>
        </row>
        <row r="519">
          <cell r="B519">
            <v>46000100012</v>
          </cell>
        </row>
        <row r="520">
          <cell r="B520">
            <v>46000100210</v>
          </cell>
        </row>
        <row r="521">
          <cell r="B521">
            <v>46000600001</v>
          </cell>
        </row>
        <row r="522">
          <cell r="B522">
            <v>46000700001</v>
          </cell>
        </row>
        <row r="523">
          <cell r="B523">
            <v>46000700001</v>
          </cell>
        </row>
        <row r="524">
          <cell r="B524">
            <v>46000700002</v>
          </cell>
        </row>
        <row r="525">
          <cell r="B525">
            <v>46000800001</v>
          </cell>
        </row>
        <row r="526">
          <cell r="B526">
            <v>46000800001</v>
          </cell>
        </row>
        <row r="527">
          <cell r="B527">
            <v>46000800001</v>
          </cell>
        </row>
        <row r="528">
          <cell r="B528">
            <v>46000800001</v>
          </cell>
        </row>
        <row r="529">
          <cell r="B529">
            <v>46000800010</v>
          </cell>
        </row>
        <row r="530">
          <cell r="B530">
            <v>47200100000</v>
          </cell>
        </row>
        <row r="531">
          <cell r="B531">
            <v>47200100001</v>
          </cell>
        </row>
        <row r="532">
          <cell r="B532">
            <v>47200100010</v>
          </cell>
        </row>
        <row r="533">
          <cell r="B533">
            <v>47200200000</v>
          </cell>
        </row>
        <row r="534">
          <cell r="B534">
            <v>48400100001</v>
          </cell>
        </row>
        <row r="535">
          <cell r="B535">
            <v>48400100002</v>
          </cell>
        </row>
        <row r="536">
          <cell r="B536">
            <v>48400400002</v>
          </cell>
        </row>
        <row r="537">
          <cell r="B537">
            <v>48400500001</v>
          </cell>
        </row>
        <row r="538">
          <cell r="B538">
            <v>48400500014</v>
          </cell>
        </row>
        <row r="539">
          <cell r="B539">
            <v>48400600000</v>
          </cell>
        </row>
        <row r="540">
          <cell r="B540">
            <v>48400600000</v>
          </cell>
        </row>
        <row r="541">
          <cell r="B541">
            <v>48400700002</v>
          </cell>
        </row>
        <row r="542">
          <cell r="B542">
            <v>48400800001</v>
          </cell>
        </row>
        <row r="543">
          <cell r="B543">
            <v>48400800001</v>
          </cell>
        </row>
        <row r="544">
          <cell r="B544">
            <v>48400800001</v>
          </cell>
        </row>
        <row r="545">
          <cell r="B545">
            <v>48400800001</v>
          </cell>
        </row>
        <row r="546">
          <cell r="B546">
            <v>48400800001</v>
          </cell>
        </row>
        <row r="547">
          <cell r="B547">
            <v>48400800001</v>
          </cell>
        </row>
        <row r="548">
          <cell r="B548">
            <v>48400800003</v>
          </cell>
        </row>
        <row r="549">
          <cell r="B549">
            <v>48400800004</v>
          </cell>
        </row>
        <row r="550">
          <cell r="B550">
            <v>48400800006</v>
          </cell>
        </row>
        <row r="551">
          <cell r="B551">
            <v>48400800006</v>
          </cell>
        </row>
        <row r="552">
          <cell r="B552">
            <v>48400800006</v>
          </cell>
        </row>
        <row r="553">
          <cell r="B553">
            <v>48400800010</v>
          </cell>
        </row>
        <row r="554">
          <cell r="B554">
            <v>48400800010</v>
          </cell>
        </row>
        <row r="555">
          <cell r="B555">
            <v>48400800012</v>
          </cell>
        </row>
        <row r="556">
          <cell r="B556">
            <v>48400800013</v>
          </cell>
        </row>
        <row r="557">
          <cell r="B557">
            <v>48400800013</v>
          </cell>
        </row>
        <row r="558">
          <cell r="B558">
            <v>48400800014</v>
          </cell>
        </row>
        <row r="559">
          <cell r="B559">
            <v>48400800014</v>
          </cell>
        </row>
        <row r="560">
          <cell r="B560">
            <v>48400800015</v>
          </cell>
        </row>
        <row r="561">
          <cell r="B561">
            <v>48400800015</v>
          </cell>
        </row>
        <row r="562">
          <cell r="B562">
            <v>48400800018</v>
          </cell>
        </row>
        <row r="563">
          <cell r="B563">
            <v>48400800019</v>
          </cell>
        </row>
        <row r="564">
          <cell r="B564">
            <v>48400800020</v>
          </cell>
        </row>
        <row r="565">
          <cell r="B565">
            <v>48400800020</v>
          </cell>
        </row>
        <row r="566">
          <cell r="B566">
            <v>48400800021</v>
          </cell>
        </row>
        <row r="567">
          <cell r="B567">
            <v>48400800998</v>
          </cell>
        </row>
        <row r="568">
          <cell r="B568">
            <v>48400800999</v>
          </cell>
        </row>
        <row r="569">
          <cell r="B569">
            <v>48401000000</v>
          </cell>
        </row>
        <row r="570">
          <cell r="B570">
            <v>48401100000</v>
          </cell>
        </row>
        <row r="571">
          <cell r="B571">
            <v>48401100009</v>
          </cell>
        </row>
        <row r="572">
          <cell r="B572">
            <v>48401200000</v>
          </cell>
        </row>
        <row r="573">
          <cell r="B573">
            <v>48401800000</v>
          </cell>
        </row>
        <row r="574">
          <cell r="B574">
            <v>48402000001</v>
          </cell>
        </row>
        <row r="575">
          <cell r="B575">
            <v>48402000001</v>
          </cell>
        </row>
        <row r="576">
          <cell r="B576">
            <v>48402300001</v>
          </cell>
        </row>
        <row r="577">
          <cell r="B577">
            <v>48403000001</v>
          </cell>
        </row>
        <row r="578">
          <cell r="B578">
            <v>48403000002</v>
          </cell>
        </row>
        <row r="579">
          <cell r="B579">
            <v>48403000003</v>
          </cell>
        </row>
        <row r="580">
          <cell r="B580">
            <v>48403100001</v>
          </cell>
        </row>
        <row r="581">
          <cell r="B581">
            <v>48403100002</v>
          </cell>
        </row>
        <row r="582">
          <cell r="B582">
            <v>48403100003</v>
          </cell>
        </row>
        <row r="583">
          <cell r="B583">
            <v>48403100005</v>
          </cell>
        </row>
        <row r="584">
          <cell r="B584">
            <v>48403100006</v>
          </cell>
        </row>
        <row r="585">
          <cell r="B585">
            <v>48403100007</v>
          </cell>
        </row>
        <row r="586">
          <cell r="B586">
            <v>48403100008</v>
          </cell>
        </row>
        <row r="587">
          <cell r="B587">
            <v>48403100009</v>
          </cell>
        </row>
        <row r="588">
          <cell r="B588">
            <v>48403100010</v>
          </cell>
        </row>
        <row r="589">
          <cell r="B589">
            <v>48403100012</v>
          </cell>
        </row>
        <row r="590">
          <cell r="B590">
            <v>48403100015</v>
          </cell>
        </row>
        <row r="591">
          <cell r="B591">
            <v>48403100016</v>
          </cell>
        </row>
        <row r="592">
          <cell r="B592">
            <v>48403100017</v>
          </cell>
        </row>
        <row r="593">
          <cell r="B593">
            <v>48404100001</v>
          </cell>
        </row>
        <row r="594">
          <cell r="B594">
            <v>48404100002</v>
          </cell>
        </row>
        <row r="595">
          <cell r="B595">
            <v>48404100003</v>
          </cell>
        </row>
        <row r="596">
          <cell r="B596">
            <v>48404100004</v>
          </cell>
        </row>
        <row r="597">
          <cell r="B597">
            <v>48700200001</v>
          </cell>
        </row>
        <row r="598">
          <cell r="B598">
            <v>48700200001</v>
          </cell>
        </row>
        <row r="599">
          <cell r="B599">
            <v>48700200002</v>
          </cell>
        </row>
        <row r="600">
          <cell r="B600">
            <v>50700100000</v>
          </cell>
        </row>
        <row r="601">
          <cell r="B601">
            <v>51400100000</v>
          </cell>
        </row>
        <row r="602">
          <cell r="B602">
            <v>51400100000</v>
          </cell>
        </row>
        <row r="603">
          <cell r="B603">
            <v>51400100000</v>
          </cell>
        </row>
        <row r="604">
          <cell r="B604">
            <v>51400200001</v>
          </cell>
        </row>
        <row r="605">
          <cell r="B605">
            <v>51400200001</v>
          </cell>
        </row>
        <row r="606">
          <cell r="B606">
            <v>51400200001</v>
          </cell>
        </row>
        <row r="607">
          <cell r="B607">
            <v>51400200002</v>
          </cell>
        </row>
        <row r="608">
          <cell r="B608">
            <v>51400200002</v>
          </cell>
        </row>
        <row r="609">
          <cell r="B609">
            <v>51400200002</v>
          </cell>
        </row>
        <row r="610">
          <cell r="B610">
            <v>51400200060</v>
          </cell>
        </row>
        <row r="611">
          <cell r="B611">
            <v>51400300000</v>
          </cell>
        </row>
        <row r="612">
          <cell r="B612">
            <v>51400300000</v>
          </cell>
        </row>
        <row r="613">
          <cell r="B613">
            <v>51400300002</v>
          </cell>
        </row>
        <row r="614">
          <cell r="B614">
            <v>51400400000</v>
          </cell>
        </row>
        <row r="615">
          <cell r="B615">
            <v>51400500000</v>
          </cell>
        </row>
        <row r="616">
          <cell r="B616">
            <v>51400500000</v>
          </cell>
        </row>
        <row r="617">
          <cell r="B617">
            <v>51400500000</v>
          </cell>
        </row>
        <row r="618">
          <cell r="B618">
            <v>51400500002</v>
          </cell>
        </row>
        <row r="619">
          <cell r="B619">
            <v>51400600000</v>
          </cell>
        </row>
        <row r="620">
          <cell r="B620">
            <v>52100100001</v>
          </cell>
        </row>
        <row r="621">
          <cell r="B621">
            <v>52100100001</v>
          </cell>
        </row>
        <row r="622">
          <cell r="B622">
            <v>52100100001</v>
          </cell>
        </row>
        <row r="623">
          <cell r="B623">
            <v>52100100003</v>
          </cell>
        </row>
        <row r="624">
          <cell r="B624">
            <v>52100100003</v>
          </cell>
        </row>
        <row r="625">
          <cell r="B625">
            <v>52100100003</v>
          </cell>
        </row>
        <row r="626">
          <cell r="B626">
            <v>52100200000</v>
          </cell>
        </row>
        <row r="627">
          <cell r="B627">
            <v>52100200000</v>
          </cell>
        </row>
        <row r="628">
          <cell r="B628">
            <v>52100200000</v>
          </cell>
        </row>
        <row r="629">
          <cell r="B629">
            <v>52100400000</v>
          </cell>
        </row>
        <row r="630">
          <cell r="B630">
            <v>52800100000</v>
          </cell>
        </row>
        <row r="631">
          <cell r="B631">
            <v>52800300000</v>
          </cell>
        </row>
        <row r="632">
          <cell r="B632">
            <v>52800300000</v>
          </cell>
        </row>
        <row r="633">
          <cell r="B633">
            <v>52800300000</v>
          </cell>
        </row>
        <row r="634">
          <cell r="B634">
            <v>52800300000</v>
          </cell>
        </row>
        <row r="635">
          <cell r="B635">
            <v>52800400000</v>
          </cell>
        </row>
        <row r="636">
          <cell r="B636">
            <v>52800500002</v>
          </cell>
        </row>
        <row r="637">
          <cell r="B637">
            <v>52800600000</v>
          </cell>
        </row>
        <row r="638">
          <cell r="B638">
            <v>52800700000</v>
          </cell>
        </row>
        <row r="639">
          <cell r="B639">
            <v>52800700000</v>
          </cell>
        </row>
        <row r="640">
          <cell r="B640">
            <v>52800900000</v>
          </cell>
        </row>
        <row r="641">
          <cell r="B641">
            <v>52801000000</v>
          </cell>
        </row>
        <row r="642">
          <cell r="B642">
            <v>52801000000</v>
          </cell>
        </row>
        <row r="643">
          <cell r="B643">
            <v>52801100000</v>
          </cell>
        </row>
        <row r="644">
          <cell r="B644">
            <v>52801200000</v>
          </cell>
        </row>
        <row r="645">
          <cell r="B645">
            <v>52801300999</v>
          </cell>
        </row>
        <row r="646">
          <cell r="B646">
            <v>52801400000</v>
          </cell>
        </row>
        <row r="647">
          <cell r="B647">
            <v>52801400000</v>
          </cell>
        </row>
        <row r="648">
          <cell r="B648">
            <v>52801400060</v>
          </cell>
        </row>
        <row r="649">
          <cell r="B649">
            <v>52801500000</v>
          </cell>
        </row>
        <row r="650">
          <cell r="B650">
            <v>52801500000</v>
          </cell>
        </row>
        <row r="651">
          <cell r="B651">
            <v>52801600000</v>
          </cell>
        </row>
        <row r="652">
          <cell r="B652">
            <v>52801700000</v>
          </cell>
        </row>
        <row r="653">
          <cell r="B653">
            <v>52801800000</v>
          </cell>
        </row>
        <row r="654">
          <cell r="B654">
            <v>52801900002</v>
          </cell>
        </row>
        <row r="655">
          <cell r="B655">
            <v>52801900099</v>
          </cell>
        </row>
        <row r="656">
          <cell r="B656">
            <v>53500100001</v>
          </cell>
        </row>
        <row r="657">
          <cell r="B657">
            <v>53500100002</v>
          </cell>
        </row>
        <row r="658">
          <cell r="B658">
            <v>53500100003</v>
          </cell>
        </row>
        <row r="659">
          <cell r="B659">
            <v>53500100004</v>
          </cell>
        </row>
        <row r="660">
          <cell r="B660">
            <v>53500500001</v>
          </cell>
        </row>
        <row r="661">
          <cell r="B661">
            <v>53500500002</v>
          </cell>
        </row>
        <row r="662">
          <cell r="B662">
            <v>53500500002</v>
          </cell>
        </row>
        <row r="663">
          <cell r="B663">
            <v>53500500003</v>
          </cell>
        </row>
        <row r="664">
          <cell r="B664">
            <v>53500500004</v>
          </cell>
        </row>
        <row r="665">
          <cell r="B665">
            <v>53500500005</v>
          </cell>
        </row>
        <row r="666">
          <cell r="B666">
            <v>53500600000</v>
          </cell>
        </row>
        <row r="667">
          <cell r="B667">
            <v>53500600000</v>
          </cell>
        </row>
        <row r="668">
          <cell r="B668">
            <v>53500800000</v>
          </cell>
        </row>
        <row r="669">
          <cell r="B669">
            <v>53500800000</v>
          </cell>
        </row>
        <row r="670">
          <cell r="B670">
            <v>53500800000</v>
          </cell>
        </row>
        <row r="671">
          <cell r="B671">
            <v>53500800000</v>
          </cell>
        </row>
        <row r="672">
          <cell r="B672">
            <v>53500800000</v>
          </cell>
        </row>
        <row r="673">
          <cell r="B673">
            <v>53500800001</v>
          </cell>
        </row>
        <row r="674">
          <cell r="B674">
            <v>53501000000</v>
          </cell>
        </row>
        <row r="675">
          <cell r="B675">
            <v>53501100001</v>
          </cell>
        </row>
        <row r="676">
          <cell r="B676">
            <v>53501100001</v>
          </cell>
        </row>
        <row r="677">
          <cell r="B677">
            <v>53501100002</v>
          </cell>
        </row>
        <row r="678">
          <cell r="B678">
            <v>53501100005</v>
          </cell>
        </row>
        <row r="679">
          <cell r="B679">
            <v>53501100060</v>
          </cell>
        </row>
        <row r="680">
          <cell r="B680">
            <v>53501200001</v>
          </cell>
        </row>
        <row r="681">
          <cell r="B681">
            <v>53501200003</v>
          </cell>
        </row>
        <row r="682">
          <cell r="B682">
            <v>53501200004</v>
          </cell>
        </row>
        <row r="683">
          <cell r="B683">
            <v>53501200005</v>
          </cell>
        </row>
        <row r="684">
          <cell r="B684">
            <v>53501200006</v>
          </cell>
        </row>
        <row r="685">
          <cell r="B685">
            <v>53501200007</v>
          </cell>
        </row>
        <row r="686">
          <cell r="B686">
            <v>53501200009</v>
          </cell>
        </row>
        <row r="687">
          <cell r="B687">
            <v>53501200011</v>
          </cell>
        </row>
        <row r="688">
          <cell r="B688">
            <v>53501200011</v>
          </cell>
        </row>
        <row r="689">
          <cell r="B689">
            <v>53501200012</v>
          </cell>
        </row>
        <row r="690">
          <cell r="B690">
            <v>53501200013</v>
          </cell>
        </row>
        <row r="691">
          <cell r="B691">
            <v>53501200015</v>
          </cell>
        </row>
        <row r="692">
          <cell r="B692">
            <v>53501200016</v>
          </cell>
        </row>
        <row r="693">
          <cell r="B693">
            <v>53501200017</v>
          </cell>
        </row>
        <row r="694">
          <cell r="B694">
            <v>53501200020</v>
          </cell>
        </row>
        <row r="695">
          <cell r="B695">
            <v>53501300000</v>
          </cell>
        </row>
        <row r="696">
          <cell r="B696">
            <v>53501300000</v>
          </cell>
        </row>
        <row r="697">
          <cell r="B697">
            <v>53501300000</v>
          </cell>
        </row>
        <row r="698">
          <cell r="B698">
            <v>53501300002</v>
          </cell>
        </row>
        <row r="699">
          <cell r="B699">
            <v>53501400000</v>
          </cell>
        </row>
        <row r="700">
          <cell r="B700">
            <v>53501400000</v>
          </cell>
        </row>
        <row r="701">
          <cell r="B701">
            <v>53501400000</v>
          </cell>
        </row>
        <row r="702">
          <cell r="B702">
            <v>53501400002</v>
          </cell>
        </row>
        <row r="703">
          <cell r="B703">
            <v>53501600000</v>
          </cell>
        </row>
        <row r="704">
          <cell r="B704">
            <v>53501700000</v>
          </cell>
        </row>
        <row r="705">
          <cell r="B705">
            <v>53501800000</v>
          </cell>
        </row>
        <row r="706">
          <cell r="B706">
            <v>53501800000</v>
          </cell>
        </row>
        <row r="707">
          <cell r="B707">
            <v>53501800001</v>
          </cell>
        </row>
        <row r="708">
          <cell r="B708">
            <v>53501800002</v>
          </cell>
        </row>
        <row r="709">
          <cell r="B709">
            <v>53501800003</v>
          </cell>
        </row>
        <row r="710">
          <cell r="B710">
            <v>53502000001</v>
          </cell>
        </row>
        <row r="711">
          <cell r="B711">
            <v>53502000001</v>
          </cell>
        </row>
        <row r="712">
          <cell r="B712">
            <v>53502000001</v>
          </cell>
        </row>
        <row r="713">
          <cell r="B713">
            <v>53502000001</v>
          </cell>
        </row>
        <row r="714">
          <cell r="B714">
            <v>53502000001</v>
          </cell>
        </row>
        <row r="715">
          <cell r="B715">
            <v>53502000002</v>
          </cell>
        </row>
        <row r="716">
          <cell r="B716">
            <v>53502000002</v>
          </cell>
        </row>
        <row r="717">
          <cell r="B717">
            <v>53502200001</v>
          </cell>
        </row>
        <row r="718">
          <cell r="B718">
            <v>53502200001</v>
          </cell>
        </row>
        <row r="719">
          <cell r="B719">
            <v>53502200001</v>
          </cell>
        </row>
        <row r="720">
          <cell r="B720">
            <v>53502300002</v>
          </cell>
        </row>
        <row r="721">
          <cell r="B721">
            <v>53502400001</v>
          </cell>
        </row>
        <row r="722">
          <cell r="B722">
            <v>53502400002</v>
          </cell>
        </row>
        <row r="723">
          <cell r="B723">
            <v>53502400002</v>
          </cell>
        </row>
        <row r="724">
          <cell r="B724">
            <v>53502400002</v>
          </cell>
        </row>
        <row r="725">
          <cell r="B725">
            <v>53502500001</v>
          </cell>
        </row>
        <row r="726">
          <cell r="B726">
            <v>53502500002</v>
          </cell>
        </row>
        <row r="727">
          <cell r="B727">
            <v>53502500003</v>
          </cell>
        </row>
        <row r="728">
          <cell r="B728">
            <v>53502500003</v>
          </cell>
        </row>
        <row r="729">
          <cell r="B729">
            <v>53502500005</v>
          </cell>
        </row>
        <row r="730">
          <cell r="B730">
            <v>53502500006</v>
          </cell>
        </row>
        <row r="731">
          <cell r="B731">
            <v>53502500007</v>
          </cell>
        </row>
        <row r="732">
          <cell r="B732">
            <v>53502500008</v>
          </cell>
        </row>
        <row r="733">
          <cell r="B733">
            <v>53502600000</v>
          </cell>
        </row>
        <row r="734">
          <cell r="B734">
            <v>53502700000</v>
          </cell>
        </row>
        <row r="735">
          <cell r="B735">
            <v>53502700000</v>
          </cell>
        </row>
        <row r="736">
          <cell r="B736">
            <v>53502700000</v>
          </cell>
        </row>
        <row r="737">
          <cell r="B737">
            <v>53502700000</v>
          </cell>
        </row>
        <row r="738">
          <cell r="B738">
            <v>53502700001</v>
          </cell>
        </row>
        <row r="739">
          <cell r="B739">
            <v>53502800000</v>
          </cell>
        </row>
        <row r="740">
          <cell r="B740">
            <v>53502900001</v>
          </cell>
        </row>
        <row r="741">
          <cell r="B741">
            <v>53502900001</v>
          </cell>
        </row>
        <row r="742">
          <cell r="B742">
            <v>53502900003</v>
          </cell>
        </row>
        <row r="743">
          <cell r="B743">
            <v>53503000000</v>
          </cell>
        </row>
        <row r="744">
          <cell r="B744">
            <v>53503200061</v>
          </cell>
        </row>
        <row r="745">
          <cell r="B745">
            <v>53503200062</v>
          </cell>
        </row>
        <row r="746">
          <cell r="B746">
            <v>53503200063</v>
          </cell>
        </row>
        <row r="747">
          <cell r="B747">
            <v>53503200064</v>
          </cell>
        </row>
        <row r="748">
          <cell r="B748">
            <v>53503200064</v>
          </cell>
        </row>
        <row r="749">
          <cell r="B749">
            <v>53503200064</v>
          </cell>
        </row>
        <row r="750">
          <cell r="B750">
            <v>53503200065</v>
          </cell>
        </row>
        <row r="751">
          <cell r="B751">
            <v>53503200065</v>
          </cell>
        </row>
        <row r="752">
          <cell r="B752">
            <v>53503200066</v>
          </cell>
        </row>
        <row r="753">
          <cell r="B753">
            <v>53503200066</v>
          </cell>
        </row>
        <row r="754">
          <cell r="B754">
            <v>53503200067</v>
          </cell>
        </row>
        <row r="755">
          <cell r="B755">
            <v>53503200068</v>
          </cell>
        </row>
        <row r="756">
          <cell r="B756">
            <v>53503200069</v>
          </cell>
        </row>
        <row r="757">
          <cell r="B757">
            <v>53503200070</v>
          </cell>
        </row>
        <row r="758">
          <cell r="B758">
            <v>53503200090</v>
          </cell>
        </row>
        <row r="759">
          <cell r="B759">
            <v>53503200092</v>
          </cell>
        </row>
        <row r="760">
          <cell r="B760">
            <v>53503200092</v>
          </cell>
        </row>
        <row r="761">
          <cell r="B761">
            <v>53503200094</v>
          </cell>
        </row>
        <row r="762">
          <cell r="B762">
            <v>53503200095</v>
          </cell>
        </row>
        <row r="763">
          <cell r="B763">
            <v>53503200096</v>
          </cell>
        </row>
        <row r="764">
          <cell r="B764">
            <v>53503200097</v>
          </cell>
        </row>
        <row r="765">
          <cell r="B765">
            <v>53503200098</v>
          </cell>
        </row>
        <row r="766">
          <cell r="B766">
            <v>53503200102</v>
          </cell>
        </row>
        <row r="767">
          <cell r="B767">
            <v>53503200105</v>
          </cell>
        </row>
        <row r="768">
          <cell r="B768">
            <v>53503200106</v>
          </cell>
        </row>
        <row r="769">
          <cell r="B769">
            <v>53503200107</v>
          </cell>
        </row>
        <row r="770">
          <cell r="B770">
            <v>53503200108</v>
          </cell>
        </row>
        <row r="771">
          <cell r="B771">
            <v>53503300002</v>
          </cell>
        </row>
        <row r="772">
          <cell r="B772">
            <v>53503400000</v>
          </cell>
        </row>
        <row r="773">
          <cell r="B773">
            <v>53503600000</v>
          </cell>
        </row>
        <row r="774">
          <cell r="B774">
            <v>53503600000</v>
          </cell>
        </row>
        <row r="775">
          <cell r="B775">
            <v>53503600000</v>
          </cell>
        </row>
        <row r="776">
          <cell r="B776">
            <v>53503700000</v>
          </cell>
        </row>
        <row r="777">
          <cell r="B777">
            <v>53503700000</v>
          </cell>
        </row>
        <row r="778">
          <cell r="B778">
            <v>53503700000</v>
          </cell>
        </row>
        <row r="779">
          <cell r="B779">
            <v>53503900001</v>
          </cell>
        </row>
        <row r="780">
          <cell r="B780">
            <v>53504000001</v>
          </cell>
        </row>
        <row r="781">
          <cell r="B781">
            <v>53504000001</v>
          </cell>
        </row>
        <row r="782">
          <cell r="B782">
            <v>53504000001</v>
          </cell>
        </row>
        <row r="783">
          <cell r="B783">
            <v>53504000002</v>
          </cell>
        </row>
        <row r="784">
          <cell r="B784">
            <v>53504000003</v>
          </cell>
        </row>
        <row r="785">
          <cell r="B785">
            <v>53504000003</v>
          </cell>
        </row>
        <row r="786">
          <cell r="B786">
            <v>53504000004</v>
          </cell>
        </row>
        <row r="787">
          <cell r="B787">
            <v>53504100001</v>
          </cell>
        </row>
        <row r="788">
          <cell r="B788">
            <v>53504100003</v>
          </cell>
        </row>
        <row r="789">
          <cell r="B789">
            <v>53504100003</v>
          </cell>
        </row>
        <row r="790">
          <cell r="B790">
            <v>53504100004</v>
          </cell>
        </row>
        <row r="791">
          <cell r="B791">
            <v>53504200001</v>
          </cell>
        </row>
        <row r="792">
          <cell r="B792">
            <v>53504200003</v>
          </cell>
        </row>
        <row r="793">
          <cell r="B793">
            <v>53504200006</v>
          </cell>
        </row>
        <row r="794">
          <cell r="B794">
            <v>53504200006</v>
          </cell>
        </row>
        <row r="795">
          <cell r="B795">
            <v>53504200012</v>
          </cell>
        </row>
        <row r="796">
          <cell r="B796">
            <v>53504200012</v>
          </cell>
        </row>
        <row r="797">
          <cell r="B797">
            <v>53504200901</v>
          </cell>
        </row>
        <row r="798">
          <cell r="B798">
            <v>53504200902</v>
          </cell>
        </row>
        <row r="799">
          <cell r="B799">
            <v>53504200904</v>
          </cell>
        </row>
        <row r="800">
          <cell r="B800">
            <v>53504200999</v>
          </cell>
        </row>
        <row r="801">
          <cell r="B801">
            <v>53504200999</v>
          </cell>
        </row>
        <row r="802">
          <cell r="B802">
            <v>53504200999</v>
          </cell>
        </row>
        <row r="803">
          <cell r="B803">
            <v>53504200999</v>
          </cell>
        </row>
        <row r="804">
          <cell r="B804">
            <v>53504200999</v>
          </cell>
        </row>
        <row r="805">
          <cell r="B805">
            <v>53504300001</v>
          </cell>
        </row>
        <row r="806">
          <cell r="B806">
            <v>53504300002</v>
          </cell>
        </row>
        <row r="807">
          <cell r="B807">
            <v>53504300002</v>
          </cell>
        </row>
        <row r="808">
          <cell r="B808">
            <v>53504300002</v>
          </cell>
        </row>
        <row r="809">
          <cell r="B809">
            <v>53504500000</v>
          </cell>
        </row>
        <row r="810">
          <cell r="B810">
            <v>54200100000</v>
          </cell>
        </row>
        <row r="811">
          <cell r="B811">
            <v>54200200000</v>
          </cell>
        </row>
        <row r="812">
          <cell r="B812">
            <v>54200200000</v>
          </cell>
        </row>
        <row r="813">
          <cell r="B813">
            <v>54200300000</v>
          </cell>
        </row>
        <row r="814">
          <cell r="B814">
            <v>54200400000</v>
          </cell>
        </row>
        <row r="815">
          <cell r="B815">
            <v>54200400000</v>
          </cell>
        </row>
        <row r="816">
          <cell r="B816">
            <v>54200400000</v>
          </cell>
        </row>
        <row r="817">
          <cell r="B817">
            <v>54200400000</v>
          </cell>
        </row>
        <row r="818">
          <cell r="B818">
            <v>54200400000</v>
          </cell>
        </row>
        <row r="819">
          <cell r="B819">
            <v>54200500000</v>
          </cell>
        </row>
        <row r="820">
          <cell r="B820">
            <v>54900100000</v>
          </cell>
        </row>
        <row r="821">
          <cell r="B821">
            <v>54900100001</v>
          </cell>
        </row>
        <row r="822">
          <cell r="B822">
            <v>54900100002</v>
          </cell>
        </row>
        <row r="823">
          <cell r="B823">
            <v>54900100003</v>
          </cell>
        </row>
        <row r="824">
          <cell r="B824">
            <v>54900100004</v>
          </cell>
        </row>
        <row r="825">
          <cell r="B825">
            <v>54900100006</v>
          </cell>
        </row>
        <row r="826">
          <cell r="B826">
            <v>54900100007</v>
          </cell>
        </row>
        <row r="827">
          <cell r="B827">
            <v>54900100007</v>
          </cell>
        </row>
        <row r="828">
          <cell r="B828">
            <v>54900100009</v>
          </cell>
        </row>
        <row r="829">
          <cell r="B829">
            <v>54900100009</v>
          </cell>
        </row>
        <row r="830">
          <cell r="B830">
            <v>54900200001</v>
          </cell>
        </row>
        <row r="831">
          <cell r="B831">
            <v>54900200001</v>
          </cell>
        </row>
        <row r="832">
          <cell r="B832">
            <v>54900200001</v>
          </cell>
        </row>
        <row r="833">
          <cell r="B833">
            <v>54900200001</v>
          </cell>
        </row>
        <row r="834">
          <cell r="B834">
            <v>54900200002</v>
          </cell>
        </row>
        <row r="835">
          <cell r="B835">
            <v>54900200002</v>
          </cell>
        </row>
        <row r="836">
          <cell r="B836">
            <v>54900200003</v>
          </cell>
        </row>
        <row r="837">
          <cell r="B837">
            <v>55000100001</v>
          </cell>
        </row>
        <row r="838">
          <cell r="B838">
            <v>55000100001</v>
          </cell>
        </row>
        <row r="839">
          <cell r="B839">
            <v>55000100003</v>
          </cell>
        </row>
        <row r="840">
          <cell r="B840">
            <v>55000100003</v>
          </cell>
        </row>
        <row r="841">
          <cell r="B841">
            <v>55000100004</v>
          </cell>
        </row>
        <row r="842">
          <cell r="B842">
            <v>55000100004</v>
          </cell>
        </row>
        <row r="843">
          <cell r="B843">
            <v>55000200001</v>
          </cell>
        </row>
        <row r="844">
          <cell r="B844">
            <v>55600100004</v>
          </cell>
        </row>
        <row r="845">
          <cell r="B845">
            <v>55600100005</v>
          </cell>
        </row>
        <row r="846">
          <cell r="B846">
            <v>55600100005</v>
          </cell>
        </row>
        <row r="847">
          <cell r="B847">
            <v>55600100010</v>
          </cell>
        </row>
        <row r="848">
          <cell r="B848">
            <v>55600200000</v>
          </cell>
        </row>
        <row r="849">
          <cell r="B849">
            <v>55609900000</v>
          </cell>
        </row>
        <row r="850">
          <cell r="B850">
            <v>56300100000</v>
          </cell>
        </row>
        <row r="851">
          <cell r="B851">
            <v>56300100001</v>
          </cell>
        </row>
        <row r="852">
          <cell r="B852">
            <v>56300200000</v>
          </cell>
        </row>
        <row r="853">
          <cell r="B853">
            <v>56300200001</v>
          </cell>
        </row>
        <row r="854">
          <cell r="B854">
            <v>56300200002</v>
          </cell>
        </row>
        <row r="855">
          <cell r="B855">
            <v>56300300002</v>
          </cell>
        </row>
        <row r="856">
          <cell r="B856">
            <v>56300400000</v>
          </cell>
        </row>
        <row r="857">
          <cell r="B857">
            <v>56300500001</v>
          </cell>
        </row>
        <row r="858">
          <cell r="B858">
            <v>56300500002</v>
          </cell>
        </row>
        <row r="859">
          <cell r="B859">
            <v>56300900000</v>
          </cell>
        </row>
        <row r="860">
          <cell r="B860">
            <v>56500400001</v>
          </cell>
        </row>
        <row r="861">
          <cell r="B861">
            <v>56500400002</v>
          </cell>
        </row>
        <row r="862">
          <cell r="B862">
            <v>56500600001</v>
          </cell>
        </row>
        <row r="863">
          <cell r="B863">
            <v>56500700001</v>
          </cell>
        </row>
        <row r="864">
          <cell r="B864">
            <v>56500800001</v>
          </cell>
        </row>
        <row r="865">
          <cell r="B865">
            <v>57000100012</v>
          </cell>
        </row>
        <row r="866">
          <cell r="B866">
            <v>57000200001</v>
          </cell>
        </row>
        <row r="867">
          <cell r="B867">
            <v>57000600002</v>
          </cell>
        </row>
        <row r="868">
          <cell r="B868">
            <v>57000600003</v>
          </cell>
        </row>
        <row r="869">
          <cell r="B869">
            <v>57000700000</v>
          </cell>
        </row>
        <row r="870">
          <cell r="B870">
            <v>57000700000</v>
          </cell>
        </row>
        <row r="871">
          <cell r="B871">
            <v>57000700000</v>
          </cell>
        </row>
        <row r="872">
          <cell r="B872">
            <v>57000900001</v>
          </cell>
        </row>
        <row r="873">
          <cell r="B873">
            <v>57000900001</v>
          </cell>
        </row>
        <row r="874">
          <cell r="B874">
            <v>57000900001</v>
          </cell>
        </row>
        <row r="875">
          <cell r="B875">
            <v>57000900002</v>
          </cell>
        </row>
        <row r="876">
          <cell r="B876">
            <v>57000900002</v>
          </cell>
        </row>
        <row r="877">
          <cell r="B877">
            <v>57000900002</v>
          </cell>
        </row>
        <row r="878">
          <cell r="B878">
            <v>57000900003</v>
          </cell>
        </row>
        <row r="879">
          <cell r="B879">
            <v>57000900003</v>
          </cell>
        </row>
        <row r="880">
          <cell r="B880">
            <v>57001400002</v>
          </cell>
        </row>
        <row r="881">
          <cell r="B881">
            <v>57001400003</v>
          </cell>
        </row>
        <row r="882">
          <cell r="B882">
            <v>57700400002</v>
          </cell>
        </row>
        <row r="883">
          <cell r="B883">
            <v>58400100000</v>
          </cell>
        </row>
        <row r="884">
          <cell r="B884">
            <v>58400100000</v>
          </cell>
        </row>
        <row r="885">
          <cell r="B885">
            <v>58400100000</v>
          </cell>
        </row>
        <row r="886">
          <cell r="B886">
            <v>58400100000</v>
          </cell>
        </row>
        <row r="887">
          <cell r="B887">
            <v>58400100000</v>
          </cell>
        </row>
        <row r="888">
          <cell r="B888">
            <v>58400200000</v>
          </cell>
        </row>
        <row r="889">
          <cell r="B889">
            <v>58400200000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B2:E75"/>
  <sheetViews>
    <sheetView showOutlineSymbols="0" defaultGridColor="0" colorId="57" zoomScale="85" zoomScaleNormal="85" workbookViewId="0">
      <selection activeCell="J13" sqref="J13"/>
    </sheetView>
  </sheetViews>
  <sheetFormatPr baseColWidth="10" defaultColWidth="5.5703125" defaultRowHeight="15" customHeight="1"/>
  <cols>
    <col min="1" max="1" width="1.42578125" style="2" customWidth="1"/>
    <col min="2" max="2" width="43.85546875" style="2" customWidth="1"/>
    <col min="3" max="3" width="33" style="2" customWidth="1"/>
    <col min="4" max="4" width="23.28515625" style="45" customWidth="1"/>
    <col min="5" max="16384" width="5.5703125" style="2"/>
  </cols>
  <sheetData>
    <row r="2" spans="2:4" ht="15" customHeight="1">
      <c r="B2" s="1" t="s">
        <v>0</v>
      </c>
      <c r="C2" s="1"/>
      <c r="D2" s="1"/>
    </row>
    <row r="3" spans="2:4" ht="15" customHeight="1">
      <c r="B3" s="1" t="s">
        <v>1</v>
      </c>
      <c r="C3" s="1"/>
      <c r="D3" s="1"/>
    </row>
    <row r="4" spans="2:4" ht="15" customHeight="1">
      <c r="B4" s="3" t="s">
        <v>2</v>
      </c>
      <c r="C4" s="3"/>
      <c r="D4" s="4"/>
    </row>
    <row r="5" spans="2:4" ht="15" customHeight="1">
      <c r="B5" s="5" t="s">
        <v>3</v>
      </c>
      <c r="C5" s="5"/>
      <c r="D5" s="6"/>
    </row>
    <row r="6" spans="2:4" ht="15" customHeight="1">
      <c r="B6" s="7" t="s">
        <v>4</v>
      </c>
      <c r="C6" s="7"/>
      <c r="D6" s="8"/>
    </row>
    <row r="7" spans="2:4" ht="15" customHeight="1">
      <c r="B7" s="9" t="s">
        <v>5</v>
      </c>
      <c r="C7" s="9"/>
      <c r="D7" s="9"/>
    </row>
    <row r="8" spans="2:4" ht="6" customHeight="1" thickBot="1">
      <c r="B8" s="10"/>
      <c r="C8" s="10"/>
      <c r="D8" s="11"/>
    </row>
    <row r="9" spans="2:4" ht="6" customHeight="1" thickTop="1">
      <c r="B9" s="12"/>
      <c r="C9" s="12"/>
      <c r="D9" s="13"/>
    </row>
    <row r="10" spans="2:4" ht="15" customHeight="1">
      <c r="C10" s="14"/>
      <c r="D10" s="14">
        <v>2024</v>
      </c>
    </row>
    <row r="11" spans="2:4" ht="15.75" customHeight="1">
      <c r="B11" s="15" t="s">
        <v>6</v>
      </c>
      <c r="C11" s="16"/>
      <c r="D11" s="17"/>
    </row>
    <row r="12" spans="2:4" ht="15.75" customHeight="1">
      <c r="B12" s="18" t="s">
        <v>7</v>
      </c>
      <c r="C12" s="19"/>
      <c r="D12" s="17">
        <f>'[1]HOJA CONSOLIDACION'!U12</f>
        <v>448703247.79999995</v>
      </c>
    </row>
    <row r="13" spans="2:4" ht="9" customHeight="1">
      <c r="B13" s="18"/>
      <c r="C13" s="19"/>
      <c r="D13" s="17"/>
    </row>
    <row r="14" spans="2:4" ht="15.75" customHeight="1">
      <c r="B14" s="20" t="s">
        <v>8</v>
      </c>
      <c r="C14" s="21"/>
      <c r="D14" s="22">
        <f>SUM(D15:D15)</f>
        <v>385397757.18000001</v>
      </c>
    </row>
    <row r="15" spans="2:4" ht="15.75" customHeight="1">
      <c r="B15" s="23" t="s">
        <v>9</v>
      </c>
      <c r="C15" s="19"/>
      <c r="D15" s="17">
        <f>'[1]HOJA CONSOLIDACION'!U18</f>
        <v>385397757.18000001</v>
      </c>
    </row>
    <row r="16" spans="2:4" ht="9" customHeight="1">
      <c r="B16" s="24"/>
      <c r="C16" s="19"/>
      <c r="D16" s="25"/>
    </row>
    <row r="17" spans="2:4" ht="15.75" customHeight="1">
      <c r="B17" s="20" t="s">
        <v>10</v>
      </c>
      <c r="C17" s="21"/>
      <c r="D17" s="22">
        <f>SUM(D18:D21)</f>
        <v>2455944345.54</v>
      </c>
    </row>
    <row r="18" spans="2:4" ht="15.75" customHeight="1">
      <c r="B18" s="23" t="s">
        <v>11</v>
      </c>
      <c r="C18" s="19"/>
      <c r="D18" s="17">
        <f>'[1]HOJA CONSOLIDACION'!U23</f>
        <v>527643785.13999999</v>
      </c>
    </row>
    <row r="19" spans="2:4" ht="15.75" customHeight="1">
      <c r="B19" s="23" t="s">
        <v>12</v>
      </c>
      <c r="C19" s="19"/>
      <c r="D19" s="17">
        <f>'[1]HOJA CONSOLIDACION'!U24</f>
        <v>1943173226.6199999</v>
      </c>
    </row>
    <row r="20" spans="2:4" ht="15.75" customHeight="1">
      <c r="B20" s="23" t="s">
        <v>13</v>
      </c>
      <c r="C20" s="19"/>
      <c r="D20" s="17">
        <f>'[1]HOJA CONSOLIDACION'!U25</f>
        <v>37907292.630000003</v>
      </c>
    </row>
    <row r="21" spans="2:4" ht="15.75" customHeight="1">
      <c r="B21" s="23" t="s">
        <v>14</v>
      </c>
      <c r="C21" s="19"/>
      <c r="D21" s="26">
        <f>'[1]HOJA CONSOLIDACION'!U26</f>
        <v>-52779958.850000001</v>
      </c>
    </row>
    <row r="22" spans="2:4" ht="9" customHeight="1">
      <c r="B22" s="24"/>
      <c r="C22" s="19"/>
      <c r="D22" s="25"/>
    </row>
    <row r="23" spans="2:4" ht="15.75" customHeight="1">
      <c r="B23" s="2" t="s">
        <v>15</v>
      </c>
      <c r="C23" s="27"/>
      <c r="D23" s="17">
        <f>'[1]HOJA CONSOLIDACION'!U29</f>
        <v>6821815.1200000048</v>
      </c>
    </row>
    <row r="24" spans="2:4" ht="15.75" customHeight="1">
      <c r="B24" s="2" t="s">
        <v>16</v>
      </c>
      <c r="C24" s="18"/>
      <c r="D24" s="17">
        <f>'[1]HOJA CONSOLIDACION'!U30</f>
        <v>63181749.390000001</v>
      </c>
    </row>
    <row r="25" spans="2:4" ht="15.75" customHeight="1">
      <c r="B25" s="2" t="s">
        <v>17</v>
      </c>
      <c r="C25" s="18"/>
      <c r="D25" s="17">
        <f>'[1]HOJA CONSOLIDACION'!U31</f>
        <v>486639.01000000024</v>
      </c>
    </row>
    <row r="26" spans="2:4" ht="15.75" customHeight="1">
      <c r="B26" s="2" t="s">
        <v>18</v>
      </c>
      <c r="C26" s="28"/>
      <c r="D26" s="17">
        <f>'[1]HOJA CONSOLIDACION'!U33</f>
        <v>7182618.8100000024</v>
      </c>
    </row>
    <row r="27" spans="2:4" ht="15.75" customHeight="1">
      <c r="B27" s="2" t="s">
        <v>19</v>
      </c>
      <c r="C27" s="28"/>
      <c r="D27" s="17">
        <f>'[1]HOJA CONSOLIDACION'!U34</f>
        <v>35767038.300000004</v>
      </c>
    </row>
    <row r="28" spans="2:4" ht="3.75" customHeight="1">
      <c r="B28" s="18"/>
      <c r="C28" s="28"/>
      <c r="D28" s="17"/>
    </row>
    <row r="29" spans="2:4" ht="15.75" customHeight="1">
      <c r="B29" s="20" t="s">
        <v>20</v>
      </c>
      <c r="C29" s="27"/>
      <c r="D29" s="29">
        <f>+D12+D14+D17+D23+D24+D25+D26+D27</f>
        <v>3403485211.1500001</v>
      </c>
    </row>
    <row r="30" spans="2:4" ht="9.75" customHeight="1">
      <c r="B30" s="24"/>
      <c r="C30" s="30"/>
      <c r="D30" s="17"/>
    </row>
    <row r="31" spans="2:4" ht="15.75" customHeight="1">
      <c r="B31" s="31" t="s">
        <v>21</v>
      </c>
      <c r="C31" s="30"/>
      <c r="D31" s="17"/>
    </row>
    <row r="32" spans="2:4" ht="15.75" customHeight="1">
      <c r="B32" s="2" t="s">
        <v>22</v>
      </c>
      <c r="C32" s="30"/>
      <c r="D32" s="17">
        <f>'[1]HOJA CONSOLIDACION'!U44</f>
        <v>2567676143.1000004</v>
      </c>
    </row>
    <row r="33" spans="2:4" ht="15.75" customHeight="1">
      <c r="B33" s="18" t="s">
        <v>23</v>
      </c>
      <c r="C33" s="30"/>
      <c r="D33" s="17">
        <f>'[1]HOJA CONSOLIDACION'!U46</f>
        <v>222826987.34999999</v>
      </c>
    </row>
    <row r="34" spans="2:4" ht="15.75" customHeight="1">
      <c r="B34" s="18" t="s">
        <v>24</v>
      </c>
      <c r="C34" s="30"/>
      <c r="D34" s="17">
        <f>'[1]HOJA CONSOLIDACION'!U47</f>
        <v>166606872.75999999</v>
      </c>
    </row>
    <row r="35" spans="2:4" ht="15.75" customHeight="1">
      <c r="B35" s="2" t="s">
        <v>25</v>
      </c>
      <c r="C35" s="30"/>
      <c r="D35" s="32">
        <f>'[1]HOJA CONSOLIDACION'!U50</f>
        <v>15347675.719999999</v>
      </c>
    </row>
    <row r="36" spans="2:4" ht="15.75" customHeight="1">
      <c r="B36" s="2" t="s">
        <v>26</v>
      </c>
      <c r="C36" s="30"/>
      <c r="D36" s="32">
        <f>'[1]HOJA CONSOLIDACION'!U51</f>
        <v>45223684.780000001</v>
      </c>
    </row>
    <row r="37" spans="2:4" ht="15.75" customHeight="1">
      <c r="B37" s="2" t="s">
        <v>27</v>
      </c>
      <c r="C37" s="30"/>
      <c r="D37" s="32">
        <f>'[1]HOJA CONSOLIDACION'!U52</f>
        <v>19404352.82</v>
      </c>
    </row>
    <row r="38" spans="2:4" ht="15.75" customHeight="1">
      <c r="B38" s="2" t="s">
        <v>28</v>
      </c>
      <c r="C38" s="30"/>
      <c r="D38" s="32">
        <f>'[1]HOJA CONSOLIDACION'!U53</f>
        <v>12896919.209999999</v>
      </c>
    </row>
    <row r="39" spans="2:4" ht="9" customHeight="1">
      <c r="C39" s="30"/>
      <c r="D39" s="17"/>
    </row>
    <row r="40" spans="2:4" ht="15.75" customHeight="1">
      <c r="B40" s="33" t="s">
        <v>29</v>
      </c>
      <c r="C40" s="30"/>
      <c r="D40" s="29">
        <f>SUM(D32:D39)</f>
        <v>3049982635.7400002</v>
      </c>
    </row>
    <row r="41" spans="2:4" ht="15.75" customHeight="1">
      <c r="B41" s="33"/>
      <c r="C41" s="30"/>
      <c r="D41" s="34"/>
    </row>
    <row r="42" spans="2:4" ht="15.75" customHeight="1">
      <c r="B42" s="33" t="s">
        <v>30</v>
      </c>
      <c r="C42" s="30"/>
      <c r="D42" s="34">
        <v>280.35269451141357</v>
      </c>
    </row>
    <row r="43" spans="2:4" ht="7.5" customHeight="1">
      <c r="C43" s="30"/>
      <c r="D43" s="17"/>
    </row>
    <row r="44" spans="2:4" ht="15.75" customHeight="1">
      <c r="B44" s="15" t="s">
        <v>31</v>
      </c>
      <c r="C44" s="30"/>
      <c r="D44" s="17"/>
    </row>
    <row r="45" spans="2:4" ht="15.75" customHeight="1">
      <c r="B45" s="2" t="s">
        <v>32</v>
      </c>
      <c r="C45" s="30"/>
      <c r="D45" s="17">
        <f>'[1]HOJA CONSOLIDACION'!U60</f>
        <v>146949600</v>
      </c>
    </row>
    <row r="46" spans="2:4" ht="6.75" customHeight="1">
      <c r="C46" s="30"/>
      <c r="D46" s="17"/>
    </row>
    <row r="47" spans="2:4" ht="15.75" customHeight="1">
      <c r="B47" s="33" t="s">
        <v>33</v>
      </c>
      <c r="C47" s="35"/>
      <c r="D47" s="22">
        <f>SUM(D48:D48)</f>
        <v>36737400</v>
      </c>
    </row>
    <row r="48" spans="2:4" ht="15.75" customHeight="1">
      <c r="B48" s="23" t="s">
        <v>34</v>
      </c>
      <c r="C48" s="30"/>
      <c r="D48" s="17">
        <f>'[1]HOJA CONSOLIDACION'!U62</f>
        <v>36737400</v>
      </c>
    </row>
    <row r="49" spans="2:4" ht="9" customHeight="1">
      <c r="B49" s="23"/>
      <c r="C49" s="30"/>
      <c r="D49" s="25"/>
    </row>
    <row r="50" spans="2:4" ht="15.75" customHeight="1">
      <c r="B50" s="33" t="s">
        <v>35</v>
      </c>
      <c r="C50" s="35"/>
      <c r="D50" s="22">
        <f>SUM(D51:D52)</f>
        <v>171848893.20000002</v>
      </c>
    </row>
    <row r="51" spans="2:4" ht="15.75" customHeight="1">
      <c r="B51" s="23" t="s">
        <v>36</v>
      </c>
      <c r="C51" s="30"/>
      <c r="D51" s="17">
        <f>'[1]HOJA CONSOLIDACION'!U65</f>
        <v>164023249.12</v>
      </c>
    </row>
    <row r="52" spans="2:4" ht="15.75" customHeight="1">
      <c r="B52" s="23" t="s">
        <v>37</v>
      </c>
      <c r="C52" s="30"/>
      <c r="D52" s="26">
        <f>'[1]HOJA CONSOLIDACION'!U66</f>
        <v>7825644.080000001</v>
      </c>
    </row>
    <row r="53" spans="2:4" ht="6.75" customHeight="1">
      <c r="B53" s="23"/>
      <c r="C53" s="30"/>
      <c r="D53" s="25"/>
    </row>
    <row r="54" spans="2:4" ht="15.75" customHeight="1">
      <c r="B54" s="33" t="s">
        <v>38</v>
      </c>
      <c r="C54" s="33"/>
      <c r="D54" s="22">
        <f>SUM(D55:D56)</f>
        <v>-2033598.1426947699</v>
      </c>
    </row>
    <row r="55" spans="2:4" ht="15.75" customHeight="1">
      <c r="B55" s="23" t="s">
        <v>39</v>
      </c>
      <c r="D55" s="17">
        <v>-1588166.62</v>
      </c>
    </row>
    <row r="56" spans="2:4" ht="15.75" customHeight="1">
      <c r="B56" s="23" t="s">
        <v>40</v>
      </c>
      <c r="D56" s="17">
        <v>-445431.52269476966</v>
      </c>
    </row>
    <row r="57" spans="2:4" ht="6" customHeight="1">
      <c r="D57" s="25"/>
    </row>
    <row r="58" spans="2:4" ht="15.75" customHeight="1">
      <c r="B58" s="33" t="s">
        <v>41</v>
      </c>
      <c r="D58" s="22">
        <f>+D45+D47+D50+D54</f>
        <v>353502295.05730528</v>
      </c>
    </row>
    <row r="59" spans="2:4" ht="6" customHeight="1">
      <c r="B59" s="33"/>
      <c r="D59" s="17"/>
    </row>
    <row r="60" spans="2:4" ht="15.75" customHeight="1" thickBot="1">
      <c r="B60" s="36" t="s">
        <v>42</v>
      </c>
      <c r="D60" s="37">
        <f>+D40+D42+D58</f>
        <v>3403485211.1500001</v>
      </c>
    </row>
    <row r="61" spans="2:4" ht="13.5" customHeight="1" thickTop="1">
      <c r="D61" s="17"/>
    </row>
    <row r="62" spans="2:4" ht="6" customHeight="1" thickBot="1">
      <c r="B62" s="10"/>
      <c r="C62" s="10"/>
      <c r="D62" s="11"/>
    </row>
    <row r="63" spans="2:4" ht="15.75" customHeight="1" thickTop="1">
      <c r="D63" s="17"/>
    </row>
    <row r="64" spans="2:4" ht="15.75" customHeight="1">
      <c r="D64" s="17"/>
    </row>
    <row r="65" spans="2:5" ht="15.75" customHeight="1">
      <c r="B65" s="38" t="s">
        <v>43</v>
      </c>
      <c r="C65" s="39" t="s">
        <v>44</v>
      </c>
      <c r="D65" s="39"/>
      <c r="E65" s="39"/>
    </row>
    <row r="66" spans="2:5" ht="15.75" customHeight="1">
      <c r="B66" s="38" t="s">
        <v>45</v>
      </c>
      <c r="C66" s="39" t="s">
        <v>46</v>
      </c>
      <c r="D66" s="39"/>
      <c r="E66" s="39"/>
    </row>
    <row r="67" spans="2:5" ht="15.75" customHeight="1">
      <c r="B67" s="40"/>
      <c r="C67" s="40"/>
      <c r="D67" s="40"/>
      <c r="E67" s="40"/>
    </row>
    <row r="68" spans="2:5" ht="15.75" customHeight="1">
      <c r="B68" s="41"/>
      <c r="C68" s="41"/>
      <c r="D68" s="41"/>
      <c r="E68" s="42"/>
    </row>
    <row r="69" spans="2:5" ht="15.75" customHeight="1">
      <c r="B69" s="41"/>
      <c r="C69" s="41"/>
      <c r="D69" s="41"/>
      <c r="E69" s="42"/>
    </row>
    <row r="70" spans="2:5" ht="15.75" customHeight="1">
      <c r="B70" s="41"/>
      <c r="C70" s="41"/>
      <c r="D70" s="41"/>
      <c r="E70" s="41"/>
    </row>
    <row r="71" spans="2:5" ht="15.75" customHeight="1">
      <c r="B71" s="39" t="s">
        <v>47</v>
      </c>
      <c r="C71" s="39"/>
      <c r="D71" s="39"/>
      <c r="E71" s="39"/>
    </row>
    <row r="72" spans="2:5" ht="15.75" customHeight="1">
      <c r="B72" s="43" t="s">
        <v>48</v>
      </c>
      <c r="C72" s="43"/>
      <c r="D72" s="43"/>
      <c r="E72" s="43"/>
    </row>
    <row r="73" spans="2:5" ht="15.75" customHeight="1">
      <c r="D73" s="44"/>
    </row>
    <row r="74" spans="2:5" ht="15" customHeight="1">
      <c r="D74" s="44"/>
    </row>
    <row r="75" spans="2:5" ht="15" customHeight="1">
      <c r="D75" s="44"/>
    </row>
  </sheetData>
  <mergeCells count="7">
    <mergeCell ref="B72:E72"/>
    <mergeCell ref="B2:D2"/>
    <mergeCell ref="B3:D3"/>
    <mergeCell ref="B7:D7"/>
    <mergeCell ref="C65:E65"/>
    <mergeCell ref="C66:E66"/>
    <mergeCell ref="B71:E71"/>
  </mergeCells>
  <printOptions horizontalCentered="1"/>
  <pageMargins left="0.57999999999999996" right="0.59055118110236227" top="0.54" bottom="0.5" header="0.32" footer="0.19"/>
  <pageSetup scale="71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2:E71"/>
  <sheetViews>
    <sheetView showGridLines="0" tabSelected="1" topLeftCell="A56" zoomScaleNormal="100" workbookViewId="0">
      <selection activeCell="B75" sqref="B75"/>
    </sheetView>
  </sheetViews>
  <sheetFormatPr baseColWidth="10" defaultColWidth="9.140625" defaultRowHeight="15"/>
  <cols>
    <col min="1" max="1" width="3.5703125" style="47" customWidth="1"/>
    <col min="2" max="2" width="46.42578125" style="47" customWidth="1"/>
    <col min="3" max="3" width="33.7109375" style="47" customWidth="1"/>
    <col min="4" max="4" width="22.5703125" style="47" customWidth="1"/>
    <col min="5" max="5" width="5.85546875" style="47" customWidth="1"/>
    <col min="6" max="9" width="9.140625" style="47"/>
    <col min="10" max="10" width="15" style="47" bestFit="1" customWidth="1"/>
    <col min="11" max="16384" width="9.140625" style="47"/>
  </cols>
  <sheetData>
    <row r="2" spans="2:5">
      <c r="B2" s="46" t="str">
        <f>+BALANCE!B2</f>
        <v>INVERSIONES FINANCIERAS BANCO DE AMERICA CENTRAL, S.A. Y SUBSIDIARIAS</v>
      </c>
      <c r="C2" s="46"/>
      <c r="D2" s="46"/>
      <c r="E2" s="46"/>
    </row>
    <row r="3" spans="2:5">
      <c r="B3" s="46" t="str">
        <f>+BALANCE!B3</f>
        <v>(Compañía Controladora de Finalidad Exclusiva)</v>
      </c>
      <c r="C3" s="46"/>
      <c r="D3" s="46"/>
      <c r="E3" s="46"/>
    </row>
    <row r="4" spans="2:5">
      <c r="B4" s="48" t="s">
        <v>2</v>
      </c>
      <c r="C4" s="48"/>
      <c r="D4" s="48"/>
      <c r="E4" s="48"/>
    </row>
    <row r="5" spans="2:5">
      <c r="B5" s="49" t="s">
        <v>49</v>
      </c>
      <c r="C5" s="49"/>
      <c r="D5" s="49"/>
      <c r="E5" s="49"/>
    </row>
    <row r="6" spans="2:5">
      <c r="B6" s="50" t="s">
        <v>50</v>
      </c>
      <c r="C6" s="50"/>
      <c r="D6" s="50"/>
      <c r="E6" s="50"/>
    </row>
    <row r="7" spans="2:5">
      <c r="B7" s="51" t="str">
        <f>+BALANCE!B7</f>
        <v>(Cifras en Dólares de los Estados Unidos de América)</v>
      </c>
      <c r="C7" s="51"/>
      <c r="D7" s="51"/>
      <c r="E7" s="51"/>
    </row>
    <row r="8" spans="2:5" ht="6" customHeight="1" thickBot="1">
      <c r="B8" s="52"/>
      <c r="C8" s="52"/>
      <c r="D8" s="52"/>
      <c r="E8" s="52"/>
    </row>
    <row r="9" spans="2:5" ht="6" customHeight="1" thickTop="1">
      <c r="B9" s="53"/>
      <c r="C9" s="53"/>
      <c r="D9" s="53"/>
      <c r="E9" s="53"/>
    </row>
    <row r="10" spans="2:5" ht="21" customHeight="1">
      <c r="B10" s="52"/>
      <c r="C10" s="52"/>
      <c r="D10" s="14">
        <v>2024</v>
      </c>
      <c r="E10" s="54"/>
    </row>
    <row r="11" spans="2:5" ht="6.75" customHeight="1">
      <c r="B11" s="52"/>
      <c r="C11" s="52"/>
      <c r="D11" s="55"/>
      <c r="E11" s="55"/>
    </row>
    <row r="12" spans="2:5">
      <c r="B12" s="56" t="s">
        <v>51</v>
      </c>
      <c r="D12" s="57">
        <f>SUM(D13:D16)</f>
        <v>70182123.299999997</v>
      </c>
      <c r="E12" s="58"/>
    </row>
    <row r="13" spans="2:5" ht="15" customHeight="1">
      <c r="B13" s="59" t="s">
        <v>52</v>
      </c>
      <c r="C13" s="59"/>
      <c r="D13" s="60">
        <f>'[1]HOJA CONSOLIDACION'!U95</f>
        <v>7390525.1100000003</v>
      </c>
      <c r="E13" s="61"/>
    </row>
    <row r="14" spans="2:5">
      <c r="B14" s="59" t="s">
        <v>53</v>
      </c>
      <c r="C14" s="59"/>
      <c r="D14" s="61">
        <f>'[1]HOJA CONSOLIDACION'!U97</f>
        <v>1347998.36</v>
      </c>
      <c r="E14" s="58"/>
    </row>
    <row r="15" spans="2:5">
      <c r="B15" s="59" t="s">
        <v>54</v>
      </c>
      <c r="D15" s="61">
        <f>'[1]HOJA CONSOLIDACION'!U98</f>
        <v>61418398.079999998</v>
      </c>
      <c r="E15" s="58"/>
    </row>
    <row r="16" spans="2:5">
      <c r="B16" s="59" t="s">
        <v>55</v>
      </c>
      <c r="D16" s="61">
        <f>'[1]HOJA CONSOLIDACION'!U99</f>
        <v>25201.75</v>
      </c>
      <c r="E16" s="58"/>
    </row>
    <row r="17" spans="2:5" ht="9" customHeight="1">
      <c r="B17" s="59"/>
      <c r="D17" s="60"/>
      <c r="E17" s="58"/>
    </row>
    <row r="18" spans="2:5">
      <c r="B18" s="56" t="s">
        <v>56</v>
      </c>
      <c r="D18" s="57">
        <f>SUM(D19:D22)</f>
        <v>23804773.449999999</v>
      </c>
      <c r="E18" s="58"/>
    </row>
    <row r="19" spans="2:5">
      <c r="B19" s="59" t="s">
        <v>22</v>
      </c>
      <c r="D19" s="62">
        <f>'[1]HOJA CONSOLIDACION'!U102</f>
        <v>16558629.08</v>
      </c>
      <c r="E19" s="58"/>
    </row>
    <row r="20" spans="2:5">
      <c r="B20" s="59" t="s">
        <v>24</v>
      </c>
      <c r="D20" s="58">
        <f>'[1]HOJA CONSOLIDACION'!U104</f>
        <v>2682246.4900000002</v>
      </c>
      <c r="E20" s="58"/>
    </row>
    <row r="21" spans="2:5">
      <c r="B21" s="59" t="s">
        <v>23</v>
      </c>
      <c r="D21" s="58">
        <f>'[1]HOJA CONSOLIDACION'!U105</f>
        <v>4538092.1100000003</v>
      </c>
      <c r="E21" s="58"/>
    </row>
    <row r="22" spans="2:5">
      <c r="B22" s="59" t="s">
        <v>57</v>
      </c>
      <c r="D22" s="58">
        <f>'[1]HOJA CONSOLIDACION'!U106</f>
        <v>25805.77</v>
      </c>
      <c r="E22" s="58"/>
    </row>
    <row r="23" spans="2:5" ht="9" customHeight="1">
      <c r="B23" s="59"/>
      <c r="D23" s="62"/>
      <c r="E23" s="58"/>
    </row>
    <row r="24" spans="2:5">
      <c r="B24" s="56" t="s">
        <v>58</v>
      </c>
      <c r="D24" s="57">
        <f>+D12-D18</f>
        <v>46377349.849999994</v>
      </c>
      <c r="E24" s="58"/>
    </row>
    <row r="25" spans="2:5" ht="6.75" customHeight="1">
      <c r="D25" s="58"/>
      <c r="E25" s="58"/>
    </row>
    <row r="26" spans="2:5" ht="29.25" customHeight="1">
      <c r="B26" s="63" t="s">
        <v>59</v>
      </c>
      <c r="C26" s="63"/>
      <c r="D26" s="58">
        <f>'[1]HOJA CONSOLIDACION'!U111</f>
        <v>1634.9</v>
      </c>
      <c r="E26" s="58"/>
    </row>
    <row r="27" spans="2:5" ht="34.5" customHeight="1">
      <c r="B27" s="63" t="s">
        <v>60</v>
      </c>
      <c r="C27" s="63"/>
      <c r="D27" s="58">
        <f>'[1]HOJA CONSOLIDACION'!U112</f>
        <v>-14412729.98</v>
      </c>
      <c r="E27" s="58"/>
    </row>
    <row r="28" spans="2:5" ht="30.75" customHeight="1">
      <c r="B28" s="63" t="s">
        <v>61</v>
      </c>
      <c r="C28" s="63"/>
      <c r="D28" s="58">
        <f>'[1]HOJA CONSOLIDACION'!U113</f>
        <v>74455.19</v>
      </c>
      <c r="E28" s="58"/>
    </row>
    <row r="29" spans="2:5" ht="33.75" customHeight="1">
      <c r="B29" s="63" t="s">
        <v>62</v>
      </c>
      <c r="C29" s="63"/>
      <c r="D29" s="58">
        <f>'[1]HOJA CONSOLIDACION'!U114</f>
        <v>-15451.63</v>
      </c>
      <c r="E29" s="58"/>
    </row>
    <row r="30" spans="2:5" ht="9" customHeight="1">
      <c r="B30" s="64"/>
      <c r="D30" s="62"/>
      <c r="E30" s="58"/>
    </row>
    <row r="31" spans="2:5">
      <c r="B31" s="65" t="s">
        <v>63</v>
      </c>
      <c r="C31" s="65"/>
      <c r="D31" s="57">
        <f>SUM(D23:D29)</f>
        <v>32025258.329999994</v>
      </c>
      <c r="E31" s="58"/>
    </row>
    <row r="32" spans="2:5" ht="6.75" customHeight="1">
      <c r="D32" s="58"/>
      <c r="E32" s="58"/>
    </row>
    <row r="33" spans="2:5">
      <c r="B33" s="59" t="s">
        <v>64</v>
      </c>
      <c r="D33" s="58">
        <f>'[1]HOJA CONSOLIDACION'!U118</f>
        <v>19257478.819999993</v>
      </c>
      <c r="E33" s="58"/>
    </row>
    <row r="34" spans="2:5">
      <c r="B34" s="59" t="s">
        <v>65</v>
      </c>
      <c r="D34" s="58">
        <f>-'[1]HOJA CONSOLIDACION'!U119-650000</f>
        <v>-1688197.13</v>
      </c>
      <c r="E34" s="58"/>
    </row>
    <row r="35" spans="2:5" ht="6.75" customHeight="1">
      <c r="B35" s="59"/>
      <c r="D35" s="62"/>
      <c r="E35" s="58"/>
    </row>
    <row r="36" spans="2:5">
      <c r="B36" s="56" t="s">
        <v>66</v>
      </c>
      <c r="D36" s="57">
        <f>SUM(D33:D34)</f>
        <v>17569281.689999994</v>
      </c>
      <c r="E36" s="58"/>
    </row>
    <row r="37" spans="2:5" ht="6.75" customHeight="1">
      <c r="D37" s="58"/>
      <c r="E37" s="58"/>
    </row>
    <row r="38" spans="2:5" ht="24.75" customHeight="1">
      <c r="B38" s="66" t="s">
        <v>67</v>
      </c>
      <c r="C38" s="66"/>
      <c r="D38" s="58">
        <f>'[1]HOJA CONSOLIDACION'!U124</f>
        <v>6348.5300000000025</v>
      </c>
      <c r="E38" s="58"/>
    </row>
    <row r="39" spans="2:5">
      <c r="B39" s="64" t="s">
        <v>68</v>
      </c>
      <c r="D39" s="58">
        <f>'[1]HOJA CONSOLIDACION'!U126</f>
        <v>4616640.7300000004</v>
      </c>
      <c r="E39" s="58"/>
    </row>
    <row r="40" spans="2:5" ht="6.75" customHeight="1">
      <c r="D40" s="62"/>
      <c r="E40" s="58"/>
    </row>
    <row r="41" spans="2:5">
      <c r="B41" s="56" t="s">
        <v>69</v>
      </c>
      <c r="D41" s="57">
        <f>+D31+D36+D38+D39</f>
        <v>54217529.279999986</v>
      </c>
      <c r="E41" s="58"/>
    </row>
    <row r="42" spans="2:5" ht="12" customHeight="1">
      <c r="D42" s="62"/>
      <c r="E42" s="58"/>
    </row>
    <row r="43" spans="2:5">
      <c r="B43" s="56" t="s">
        <v>70</v>
      </c>
      <c r="D43" s="57">
        <f>SUM(D44:D47)</f>
        <v>43400180.36999999</v>
      </c>
      <c r="E43" s="58"/>
    </row>
    <row r="44" spans="2:5">
      <c r="B44" s="59" t="s">
        <v>71</v>
      </c>
      <c r="D44" s="62">
        <f>'[1]HOJA CONSOLIDACION'!U132</f>
        <v>12724441.82</v>
      </c>
      <c r="E44" s="58"/>
    </row>
    <row r="45" spans="2:5">
      <c r="B45" s="59" t="s">
        <v>72</v>
      </c>
      <c r="D45" s="58">
        <f>'[1]HOJA CONSOLIDACION'!U133-650000</f>
        <v>27319480.249999996</v>
      </c>
      <c r="E45" s="58"/>
    </row>
    <row r="46" spans="2:5">
      <c r="B46" s="59" t="s">
        <v>73</v>
      </c>
      <c r="D46" s="58">
        <f>'[1]HOJA CONSOLIDACION'!U134</f>
        <v>3317701.98</v>
      </c>
      <c r="E46" s="58"/>
    </row>
    <row r="47" spans="2:5">
      <c r="B47" s="59" t="s">
        <v>74</v>
      </c>
      <c r="D47" s="58">
        <f>'[1]HOJA CONSOLIDACION'!U135</f>
        <v>38556.32</v>
      </c>
      <c r="E47" s="58"/>
    </row>
    <row r="48" spans="2:5" ht="8.25" customHeight="1">
      <c r="B48" s="59"/>
      <c r="D48" s="62"/>
      <c r="E48" s="58"/>
    </row>
    <row r="49" spans="2:5">
      <c r="B49" s="56" t="s">
        <v>75</v>
      </c>
      <c r="D49" s="57">
        <f>+D41-D43</f>
        <v>10817348.909999996</v>
      </c>
      <c r="E49" s="58"/>
    </row>
    <row r="50" spans="2:5" ht="6.75" customHeight="1">
      <c r="D50" s="58"/>
      <c r="E50" s="58"/>
    </row>
    <row r="51" spans="2:5">
      <c r="B51" s="59" t="s">
        <v>76</v>
      </c>
      <c r="D51" s="58">
        <f>'[1]HOJA CONSOLIDACION'!U138</f>
        <v>-2991698.83</v>
      </c>
      <c r="E51" s="58"/>
    </row>
    <row r="52" spans="2:5" ht="6.75" customHeight="1">
      <c r="D52" s="62"/>
      <c r="E52" s="58"/>
    </row>
    <row r="53" spans="2:5" ht="15.75" thickBot="1">
      <c r="B53" s="56" t="s">
        <v>77</v>
      </c>
      <c r="D53" s="67">
        <f>SUM(D49:D51)</f>
        <v>7825650.0799999963</v>
      </c>
      <c r="E53" s="58"/>
    </row>
    <row r="54" spans="2:5" ht="15.75" thickTop="1">
      <c r="B54" s="56"/>
      <c r="D54" s="57"/>
      <c r="E54" s="58"/>
    </row>
    <row r="55" spans="2:5">
      <c r="B55" s="56" t="s">
        <v>78</v>
      </c>
      <c r="D55" s="68"/>
      <c r="E55" s="68"/>
    </row>
    <row r="56" spans="2:5">
      <c r="B56" s="69" t="s">
        <v>79</v>
      </c>
      <c r="D56" s="68"/>
      <c r="E56" s="68"/>
    </row>
    <row r="57" spans="2:5" ht="36" customHeight="1">
      <c r="B57" s="63" t="s">
        <v>80</v>
      </c>
      <c r="C57" s="63"/>
      <c r="D57" s="68">
        <v>271698.46999999997</v>
      </c>
      <c r="E57" s="68"/>
    </row>
    <row r="58" spans="2:5">
      <c r="B58" s="63" t="s">
        <v>81</v>
      </c>
      <c r="C58" s="63"/>
      <c r="D58" s="68">
        <v>-81509.67</v>
      </c>
      <c r="E58" s="68"/>
    </row>
    <row r="59" spans="2:5" ht="15.75" thickBot="1">
      <c r="B59" s="69" t="s">
        <v>82</v>
      </c>
      <c r="D59" s="70">
        <f>SUM(D53:D58)</f>
        <v>8015838.8799999962</v>
      </c>
      <c r="E59" s="68"/>
    </row>
    <row r="60" spans="2:5" ht="7.5" customHeight="1" thickTop="1" thickBot="1">
      <c r="B60" s="10"/>
      <c r="C60" s="10"/>
      <c r="D60" s="10"/>
      <c r="E60" s="10"/>
    </row>
    <row r="61" spans="2:5" ht="7.5" customHeight="1" thickTop="1">
      <c r="B61" s="12"/>
      <c r="C61" s="12"/>
      <c r="D61" s="12"/>
      <c r="E61" s="12"/>
    </row>
    <row r="64" spans="2:5">
      <c r="B64" s="38" t="s">
        <v>43</v>
      </c>
      <c r="C64" s="39" t="s">
        <v>44</v>
      </c>
      <c r="D64" s="39"/>
      <c r="E64" s="39"/>
    </row>
    <row r="65" spans="2:5">
      <c r="B65" s="38" t="s">
        <v>45</v>
      </c>
      <c r="C65" s="39" t="s">
        <v>46</v>
      </c>
      <c r="D65" s="39"/>
      <c r="E65" s="39"/>
    </row>
    <row r="66" spans="2:5">
      <c r="B66" s="40"/>
      <c r="C66" s="40"/>
      <c r="D66" s="40"/>
      <c r="E66" s="40"/>
    </row>
    <row r="67" spans="2:5">
      <c r="B67" s="41"/>
      <c r="C67" s="41"/>
      <c r="D67" s="41"/>
      <c r="E67" s="42"/>
    </row>
    <row r="68" spans="2:5">
      <c r="B68" s="41"/>
      <c r="C68" s="41"/>
      <c r="D68" s="41"/>
      <c r="E68" s="42"/>
    </row>
    <row r="69" spans="2:5">
      <c r="B69" s="41"/>
      <c r="C69" s="41"/>
      <c r="D69" s="41"/>
      <c r="E69" s="41"/>
    </row>
    <row r="70" spans="2:5">
      <c r="B70" s="39" t="s">
        <v>47</v>
      </c>
      <c r="C70" s="39"/>
      <c r="D70" s="39"/>
      <c r="E70" s="39"/>
    </row>
    <row r="71" spans="2:5">
      <c r="B71" s="43" t="s">
        <v>48</v>
      </c>
      <c r="C71" s="43"/>
      <c r="D71" s="43"/>
      <c r="E71" s="43"/>
    </row>
  </sheetData>
  <mergeCells count="15">
    <mergeCell ref="C65:E65"/>
    <mergeCell ref="B70:E70"/>
    <mergeCell ref="B71:E71"/>
    <mergeCell ref="B29:C29"/>
    <mergeCell ref="B31:C31"/>
    <mergeCell ref="B38:C38"/>
    <mergeCell ref="B57:C57"/>
    <mergeCell ref="B58:C58"/>
    <mergeCell ref="C64:E64"/>
    <mergeCell ref="B2:E2"/>
    <mergeCell ref="B3:E3"/>
    <mergeCell ref="B7:E7"/>
    <mergeCell ref="B26:C26"/>
    <mergeCell ref="B27:C27"/>
    <mergeCell ref="B28:C28"/>
  </mergeCells>
  <printOptions horizontalCentered="1"/>
  <pageMargins left="0.9055118110236221" right="0.70866141732283472" top="0.59055118110236227" bottom="0.51181102362204722" header="0.19685039370078741" footer="0.31496062992125984"/>
  <pageSetup paperSize="256" scale="68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ESTADO DE RESULTADOS</vt:lpstr>
      <vt:lpstr>BALANCE!Área_de_impresión</vt:lpstr>
      <vt:lpstr>'ESTADO DE RESULTADOS'!Área_de_impresión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dcterms:created xsi:type="dcterms:W3CDTF">2024-04-26T20:05:11Z</dcterms:created>
  <dcterms:modified xsi:type="dcterms:W3CDTF">2024-04-26T20:05:49Z</dcterms:modified>
</cp:coreProperties>
</file>