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4\Bolsa de Valores\"/>
    </mc:Choice>
  </mc:AlternateContent>
  <xr:revisionPtr revIDLastSave="0" documentId="13_ncr:1_{FF83B0DD-2541-46FA-8597-22E68420ACF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47" i="1" s="1"/>
  <c r="I52" i="1" s="1"/>
  <c r="I38" i="1"/>
  <c r="I33" i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<sst xmlns="http://schemas.openxmlformats.org/spreadsheetml/2006/main" count="102" uniqueCount="74">
  <si>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</si>
  <si>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</si>
  <si>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</si>
  <si>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</si>
  <si>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</si>
  <si>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</si>
  <si>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</si>
  <si>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</si>
  <si>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</si>
  <si>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</si>
  <si>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</si>
  <si>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</si>
  <si>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</si>
  <si>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</si>
  <si>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</si>
  <si>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</si>
  <si>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</si>
  <si>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</si>
  <si>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</si>
  <si>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</si>
  <si>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</si>
  <si>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</si>
  <si>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</si>
  <si>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</si>
  <si>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</si>
  <si>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</si>
  <si>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</si>
  <si>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</si>
  <si>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</si>
  <si>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</si>
  <si>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</si>
  <si>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</si>
  <si>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</si>
  <si>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</si>
  <si>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</si>
  <si>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</si>
  <si>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</si>
  <si>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</si>
  <si>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</si>
  <si>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</si>
  <si>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</si>
  <si>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</si>
  <si>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</si>
  <si>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</si>
  <si>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</si>
  <si>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</si>
  <si>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</si>
  <si>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</si>
  <si>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</si>
  <si>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</si>
  <si>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</si>
  <si>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</si>
  <si>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</si>
  <si>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</si>
  <si>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</si>
  <si>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</si>
  <si>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</si>
  <si>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</si>
  <si>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</si>
  <si>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</si>
  <si>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</si>
  <si>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</si>
  <si>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</si>
  <si>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</si>
  <si>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</si>
  <si>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</si>
  <si>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</si>
  <si>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</si>
  <si>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2023</t>
  </si>
  <si>
    <t>2024</t>
  </si>
  <si>
    <t>Por los años terminados el 29 de febrero  de 2024 y 2023</t>
  </si>
  <si>
    <t>Alfredo Antonio Sol Zaldivar</t>
  </si>
  <si>
    <t>Gerente General</t>
  </si>
  <si>
    <t>Al 29 de febrero 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</si>
</sst>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abSelected="1" zoomScale="115" zoomScaleNormal="115" workbookViewId="0">
      <selection activeCell="A7" sqref="A7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69</v>
      </c>
      <c r="H8" s="6"/>
      <c r="I8" s="6" t="s">
        <v>68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2962.1</v>
      </c>
      <c r="H11" s="76"/>
      <c r="I11" s="76">
        <v>3162.4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28.2</v>
      </c>
      <c r="H12" s="76"/>
      <c r="I12" s="76">
        <v>32.700000000000003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40896.6</v>
      </c>
      <c r="H13" s="76"/>
      <c r="I13" s="76">
        <v>39469.4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5122.1000000000004</v>
      </c>
      <c r="H14" s="76"/>
      <c r="I14" s="76">
        <v>5389.1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38206.800000000003</v>
      </c>
      <c r="H15" s="76"/>
      <c r="I15" s="76">
        <v>29141.200000000001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1950.6</v>
      </c>
      <c r="H16" s="76"/>
      <c r="I16" s="76">
        <v>2718.1</v>
      </c>
    </row>
    <row r="17" spans="1:13">
      <c r="A17" s="16"/>
      <c r="B17" s="16"/>
      <c r="C17" s="16"/>
      <c r="D17" s="16"/>
      <c r="E17" s="44"/>
      <c r="F17" s="17"/>
      <c r="G17" s="18">
        <f>SUM(G11:G16)</f>
        <v>89166.400000000009</v>
      </c>
      <c r="H17" s="18"/>
      <c r="I17" s="18">
        <f>SUM(I11:I16)</f>
        <v>79912.900000000009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67</v>
      </c>
      <c r="B20" s="20"/>
      <c r="C20" s="20"/>
      <c r="D20" s="20"/>
      <c r="E20" s="44"/>
      <c r="F20" s="19"/>
      <c r="G20" s="77">
        <v>2953.4</v>
      </c>
      <c r="H20" s="77"/>
      <c r="I20" s="77">
        <v>2611.9</v>
      </c>
    </row>
    <row r="21" spans="1:13">
      <c r="A21" s="15"/>
      <c r="B21" s="15"/>
      <c r="C21" s="15"/>
      <c r="D21" s="15"/>
      <c r="E21" s="44"/>
      <c r="F21" s="19"/>
      <c r="G21" s="21">
        <f>SUM(G19:G20)</f>
        <v>2953.4</v>
      </c>
      <c r="H21" s="21"/>
      <c r="I21" s="21">
        <f>SUM(I19:I20)</f>
        <v>2611.9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3495.6</v>
      </c>
      <c r="H24" s="77"/>
      <c r="I24" s="77">
        <v>3711.4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95615.400000000009</v>
      </c>
      <c r="H25" s="22"/>
      <c r="I25" s="22">
        <f>I17+I21+I24</f>
        <v>86236.2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1732.7</v>
      </c>
      <c r="H29" s="78"/>
      <c r="I29" s="78">
        <v>1667.7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267.39999999999998</v>
      </c>
      <c r="H30" s="68"/>
      <c r="I30" s="68">
        <v>778.8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13182.8</v>
      </c>
      <c r="H31" s="68"/>
      <c r="I31" s="68">
        <v>11429.4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5017.3</v>
      </c>
      <c r="H32" s="68"/>
      <c r="I32" s="69">
        <v>4142.6000000000004</v>
      </c>
    </row>
    <row r="33" spans="1:14">
      <c r="A33" s="15"/>
      <c r="B33" s="15"/>
      <c r="C33" s="15"/>
      <c r="D33" s="15"/>
      <c r="E33" s="46"/>
      <c r="F33" s="50"/>
      <c r="G33" s="80">
        <f>SUM(G29:G32)</f>
        <v>20200.2</v>
      </c>
      <c r="H33" s="25"/>
      <c r="I33" s="80">
        <f>SUM(I29:I32)</f>
        <v>18018.5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7844.4</v>
      </c>
      <c r="H35" s="68"/>
      <c r="I35" s="68">
        <v>6287.8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839.6</v>
      </c>
      <c r="H36" s="68"/>
      <c r="I36" s="68">
        <v>592.9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1129.2</v>
      </c>
      <c r="H37" s="69"/>
      <c r="I37" s="69">
        <v>1551.8</v>
      </c>
    </row>
    <row r="38" spans="1:14">
      <c r="A38" s="15"/>
      <c r="B38" s="15"/>
      <c r="C38" s="15"/>
      <c r="D38" s="15"/>
      <c r="E38" s="46"/>
      <c r="F38" s="50"/>
      <c r="G38" s="25">
        <f>SUM(G35:G37)</f>
        <v>9813.2000000000007</v>
      </c>
      <c r="H38" s="25"/>
      <c r="I38" s="25">
        <f>SUM(I35:I37)</f>
        <v>8432.5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1005.8</v>
      </c>
      <c r="H40" s="68"/>
      <c r="I40" s="68">
        <v>1034.0999999999999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19683.5</v>
      </c>
      <c r="H41" s="69"/>
      <c r="I41" s="69">
        <v>17601.3</v>
      </c>
    </row>
    <row r="42" spans="1:14">
      <c r="A42" s="15"/>
      <c r="B42" s="15"/>
      <c r="C42" s="15"/>
      <c r="D42" s="15"/>
      <c r="E42" s="46"/>
      <c r="F42" s="50"/>
      <c r="G42" s="25">
        <f>SUM(G40:G41)</f>
        <v>20689.3</v>
      </c>
      <c r="H42" s="25"/>
      <c r="I42" s="25">
        <f>SUM(I40:I41)</f>
        <v>18635.399999999998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6315.6</v>
      </c>
      <c r="H44" s="68"/>
      <c r="I44" s="68">
        <v>5502.2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1419.7</v>
      </c>
      <c r="H45" s="69"/>
      <c r="I45" s="69">
        <v>1391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7735.3</v>
      </c>
      <c r="H46" s="25"/>
      <c r="I46" s="27">
        <f>SUM(I44:I45)</f>
        <v>6893.2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58438</v>
      </c>
      <c r="H47" s="25"/>
      <c r="I47" s="26">
        <f>I33+I38+I42+I46</f>
        <v>51979.599999999991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15000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22177.4</v>
      </c>
      <c r="H50" s="69" t="s">
        <v>0</v>
      </c>
      <c r="I50" s="69">
        <v>19256.599999999999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37177.4</v>
      </c>
      <c r="H51" s="25" t="s">
        <v>0</v>
      </c>
      <c r="I51" s="25">
        <f>SUM(I49:I50)</f>
        <v>34256.6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95615.4</v>
      </c>
      <c r="H52" s="25"/>
      <c r="I52" s="22">
        <f>I47+I51</f>
        <v>86236.199999999983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71</v>
      </c>
      <c r="E54" s="36"/>
      <c r="G54" s="43" t="s">
        <v>65</v>
      </c>
      <c r="H54" s="56"/>
      <c r="I54" s="43"/>
    </row>
    <row r="55" spans="1:9" ht="15" customHeight="1">
      <c r="A55" s="19" t="s">
        <v>60</v>
      </c>
      <c r="B55" s="19" t="s">
        <v>72</v>
      </c>
      <c r="C55" s="8"/>
      <c r="D55" s="8"/>
      <c r="E55" s="9"/>
      <c r="F55" s="8"/>
      <c r="G55" s="51" t="s">
        <v>66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opLeftCell="A26" zoomScale="138" zoomScaleNormal="138" workbookViewId="0">
      <selection activeCell="A27" sqref="A27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70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69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18811.3</v>
      </c>
      <c r="H14" s="70"/>
      <c r="I14" s="70">
        <v>14939.6</v>
      </c>
    </row>
    <row r="15" spans="1:10">
      <c r="A15" s="34" t="s">
        <v>36</v>
      </c>
      <c r="G15" s="71">
        <v>6395.5</v>
      </c>
      <c r="H15" s="71"/>
      <c r="I15" s="71">
        <v>5711.6</v>
      </c>
    </row>
    <row r="16" spans="1:10" ht="16.5" customHeight="1">
      <c r="A16" s="35" t="s">
        <v>61</v>
      </c>
      <c r="G16" s="71">
        <v>1685.1</v>
      </c>
      <c r="H16" s="71"/>
      <c r="I16" s="71">
        <v>1340.3</v>
      </c>
    </row>
    <row r="17" spans="1:9">
      <c r="A17" s="34" t="s">
        <v>37</v>
      </c>
      <c r="G17" s="71">
        <v>1718.4</v>
      </c>
      <c r="H17" s="71"/>
      <c r="I17" s="71">
        <v>1210.2</v>
      </c>
    </row>
    <row r="18" spans="1:9">
      <c r="A18" s="34" t="s">
        <v>38</v>
      </c>
      <c r="G18" s="72">
        <v>735.7</v>
      </c>
      <c r="H18" s="72"/>
      <c r="I18" s="72">
        <v>625.5</v>
      </c>
    </row>
    <row r="19" spans="1:9">
      <c r="A19" s="31"/>
      <c r="G19" s="58">
        <f>SUM(G14:G18)</f>
        <v>29346</v>
      </c>
      <c r="H19" s="58"/>
      <c r="I19" s="58">
        <f>SUM(I14:I18)</f>
        <v>23827.200000000001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7020.2</v>
      </c>
      <c r="H21" s="73"/>
      <c r="I21" s="73">
        <v>5484.8</v>
      </c>
    </row>
    <row r="22" spans="1:9">
      <c r="A22" s="34" t="s">
        <v>40</v>
      </c>
      <c r="G22" s="73">
        <v>9573.2000000000007</v>
      </c>
      <c r="H22" s="73"/>
      <c r="I22" s="73">
        <v>7594.1</v>
      </c>
    </row>
    <row r="23" spans="1:9">
      <c r="A23" s="34" t="s">
        <v>41</v>
      </c>
      <c r="G23" s="73">
        <v>5551</v>
      </c>
      <c r="H23" s="73"/>
      <c r="I23" s="73">
        <v>5634.5</v>
      </c>
    </row>
    <row r="24" spans="1:9">
      <c r="A24" s="34" t="s">
        <v>54</v>
      </c>
      <c r="G24" s="74">
        <v>2843.1</v>
      </c>
      <c r="H24" s="74"/>
      <c r="I24" s="74">
        <v>2541.9</v>
      </c>
    </row>
    <row r="25" spans="1:9" ht="21" customHeight="1">
      <c r="A25" s="32"/>
      <c r="G25" s="60">
        <f>SUM(G21:G24)</f>
        <v>24987.5</v>
      </c>
      <c r="H25" s="61"/>
      <c r="I25" s="60">
        <f>SUM(I21:I24)</f>
        <v>21255.300000000003</v>
      </c>
    </row>
    <row r="26" spans="1:9" ht="13.5" customHeight="1">
      <c r="A26" s="32" t="s">
        <v>62</v>
      </c>
      <c r="G26" s="74">
        <v>0</v>
      </c>
      <c r="H26" s="74"/>
      <c r="I26" s="74">
        <v>0</v>
      </c>
    </row>
    <row r="27" spans="1:9" ht="21" customHeight="1">
      <c r="A27" s="30" t="s">
        <v>42</v>
      </c>
      <c r="G27" s="62">
        <f>+G19-G25-G26</f>
        <v>4358.5</v>
      </c>
      <c r="H27" s="58"/>
      <c r="I27" s="62">
        <f>+I19-I25-I26</f>
        <v>2571.8999999999978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66.099999999999994</v>
      </c>
      <c r="H30" s="75"/>
      <c r="I30" s="75">
        <v>53.1</v>
      </c>
    </row>
    <row r="31" spans="1:9">
      <c r="A31" s="34" t="s">
        <v>46</v>
      </c>
      <c r="G31" s="81">
        <v>1892.8</v>
      </c>
      <c r="H31" s="64"/>
      <c r="I31" s="81">
        <v>1156.7</v>
      </c>
    </row>
    <row r="32" spans="1:9" ht="18.75" customHeight="1">
      <c r="A32" s="33"/>
      <c r="G32" s="65">
        <f>SUM(G30:G31)</f>
        <v>1958.8999999999999</v>
      </c>
      <c r="H32" s="63"/>
      <c r="I32" s="65">
        <f>SUM(I30:I31)</f>
        <v>1209.8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2399.6000000000004</v>
      </c>
      <c r="H34" s="63"/>
      <c r="I34" s="63">
        <f>+I27-I32</f>
        <v>1362.0999999999979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58.4</v>
      </c>
      <c r="H36" s="72"/>
      <c r="I36" s="72">
        <v>218.2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2458.0000000000005</v>
      </c>
      <c r="H38" s="58"/>
      <c r="I38" s="58">
        <f>SUM(I34:I36)</f>
        <v>1580.2999999999979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2458.0000000000005</v>
      </c>
      <c r="H42" s="63"/>
      <c r="I42" s="66">
        <f>SUM(I38:I41)</f>
        <v>1580.2999999999979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71</v>
      </c>
      <c r="G46" s="43" t="s">
        <v>65</v>
      </c>
      <c r="I46" s="43"/>
    </row>
    <row r="47" spans="1:10" ht="15" customHeight="1">
      <c r="A47" s="19" t="s">
        <v>60</v>
      </c>
      <c r="B47" s="19" t="s">
        <v>72</v>
      </c>
      <c r="C47" s="8"/>
      <c r="D47" s="8"/>
      <c r="E47" s="9"/>
      <c r="F47" s="8"/>
      <c r="G47" s="51" t="s">
        <v>66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2024-04-17T19:04:59Z</dcterms:modified>
</cp:coreProperties>
</file>