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IFBAC\"/>
    </mc:Choice>
  </mc:AlternateContent>
  <xr:revisionPtr revIDLastSave="0" documentId="13_ncr:40001_{BE877C49-880C-4F18-93E1-BD542648CEE2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_xlnm.Print_Area" localSheetId="0">BALANCE!$A$1:$D$60</definedName>
    <definedName name="_xlnm.Print_Area" localSheetId="1">RESULTADOS!$A$1:$D$57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19" i="2"/>
  <c r="D9" i="2"/>
  <c r="D48" i="1"/>
  <c r="D39" i="1"/>
  <c r="D34" i="1"/>
  <c r="D21" i="1"/>
  <c r="D16" i="1"/>
  <c r="D29" i="2" l="1"/>
  <c r="D36" i="2" s="1"/>
  <c r="D40" i="1"/>
  <c r="D49" i="1" s="1"/>
  <c r="D24" i="1"/>
  <c r="D40" i="2" l="1"/>
  <c r="D43" i="2" s="1"/>
  <c r="D46" i="2" s="1"/>
</calcChain>
</file>

<file path=xl/sharedStrings.xml><?xml version="1.0" encoding="utf-8"?>
<sst xmlns="http://schemas.openxmlformats.org/spreadsheetml/2006/main" count="86" uniqueCount="74">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</sst>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1"/>
  <sheetViews>
    <sheetView showOutlineSymbols="0" defaultGridColor="0" topLeftCell="A31" colorId="57" zoomScale="85" zoomScaleNormal="85" workbookViewId="0">
      <selection activeCell="D39" sqref="D39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45351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440783568.80000001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401439161.89999998</v>
      </c>
    </row>
    <row r="15" spans="1:12" ht="15" customHeight="1">
      <c r="A15" s="17" t="s">
        <v>10</v>
      </c>
      <c r="B15" s="17"/>
      <c r="C15" s="18"/>
      <c r="D15" s="19">
        <v>2433661005.3000002</v>
      </c>
      <c r="L15" s="20"/>
    </row>
    <row r="16" spans="1:12" ht="15" customHeight="1">
      <c r="C16" s="18"/>
      <c r="D16" s="21">
        <f>SUM(D12:D15)</f>
        <v>3275883736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481585.1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43125347.899999999</v>
      </c>
      <c r="L20" s="22"/>
    </row>
    <row r="21" spans="1:12" ht="15" customHeight="1">
      <c r="C21" s="18"/>
      <c r="D21" s="21">
        <f>SUM(D18:D20)</f>
        <v>43854433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62965714.799999997</v>
      </c>
    </row>
    <row r="24" spans="1:12" ht="15.75" customHeight="1" thickBot="1">
      <c r="A24" s="24" t="s">
        <v>17</v>
      </c>
      <c r="B24" s="24"/>
      <c r="C24" s="25"/>
      <c r="D24" s="26">
        <f>+D16+D21+D23</f>
        <v>3382703883.8000002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2532166535.8000002</v>
      </c>
    </row>
    <row r="29" spans="1:12" ht="15" customHeight="1">
      <c r="A29" s="17" t="s">
        <v>20</v>
      </c>
      <c r="B29" s="17"/>
      <c r="C29" s="25"/>
      <c r="D29" s="13">
        <v>5393297</v>
      </c>
    </row>
    <row r="30" spans="1:12" ht="15" customHeight="1">
      <c r="A30" s="17" t="s">
        <v>21</v>
      </c>
      <c r="B30" s="17"/>
      <c r="C30" s="28"/>
      <c r="D30" s="13">
        <v>226945832.5</v>
      </c>
    </row>
    <row r="31" spans="1:12" ht="15" customHeight="1">
      <c r="A31" s="17" t="s">
        <v>22</v>
      </c>
      <c r="B31" s="17"/>
      <c r="C31" s="28"/>
      <c r="D31" s="13">
        <v>0</v>
      </c>
    </row>
    <row r="32" spans="1:12" ht="15" customHeight="1">
      <c r="A32" s="17" t="s">
        <v>23</v>
      </c>
      <c r="B32" s="17"/>
      <c r="C32" s="28"/>
      <c r="D32" s="13">
        <v>163484731</v>
      </c>
    </row>
    <row r="33" spans="1:4" ht="15" customHeight="1">
      <c r="A33" s="17" t="s">
        <v>24</v>
      </c>
      <c r="B33" s="17"/>
      <c r="C33" s="28"/>
      <c r="D33" s="13">
        <v>20380507.199999999</v>
      </c>
    </row>
    <row r="34" spans="1:4" ht="15" customHeight="1">
      <c r="C34" s="28"/>
      <c r="D34" s="21">
        <f>SUM(D28:D33)</f>
        <v>2948370903.5</v>
      </c>
    </row>
    <row r="35" spans="1:4" ht="15" customHeight="1">
      <c r="A35" s="2" t="s">
        <v>25</v>
      </c>
      <c r="C35" s="28"/>
      <c r="D35" s="19"/>
    </row>
    <row r="36" spans="1:4" ht="15" customHeight="1">
      <c r="A36" s="2" t="s">
        <v>26</v>
      </c>
      <c r="C36" s="28"/>
      <c r="D36" s="13">
        <v>50303399.799999997</v>
      </c>
    </row>
    <row r="37" spans="1:4" ht="15" customHeight="1">
      <c r="A37" s="2" t="s">
        <v>27</v>
      </c>
      <c r="C37" s="28"/>
      <c r="D37" s="13">
        <v>19026833</v>
      </c>
    </row>
    <row r="38" spans="1:4" ht="15" customHeight="1">
      <c r="A38" s="2" t="s">
        <v>28</v>
      </c>
      <c r="C38" s="28"/>
      <c r="D38" s="13">
        <v>13990328.4</v>
      </c>
    </row>
    <row r="39" spans="1:4" ht="15" customHeight="1">
      <c r="C39" s="28"/>
      <c r="D39" s="21">
        <f>SUM(D36:D38)</f>
        <v>83320561.200000003</v>
      </c>
    </row>
    <row r="40" spans="1:4" ht="15" customHeight="1">
      <c r="A40" s="24" t="s">
        <v>29</v>
      </c>
      <c r="B40" s="24"/>
      <c r="C40" s="28"/>
      <c r="D40" s="21">
        <f>+D34+D39</f>
        <v>3031691464.6999998</v>
      </c>
    </row>
    <row r="41" spans="1:4" ht="3" customHeight="1">
      <c r="A41" s="29"/>
      <c r="B41" s="29"/>
      <c r="C41" s="28"/>
      <c r="D41" s="19"/>
    </row>
    <row r="42" spans="1:4" ht="15" customHeight="1">
      <c r="A42" s="2" t="s">
        <v>30</v>
      </c>
      <c r="C42" s="28"/>
      <c r="D42" s="30">
        <v>-484716.4</v>
      </c>
    </row>
    <row r="43" spans="1:4" ht="9.9499999999999993" customHeight="1">
      <c r="C43" s="28"/>
    </row>
    <row r="44" spans="1:4" ht="15" customHeight="1">
      <c r="A44" s="2" t="s">
        <v>31</v>
      </c>
      <c r="C44" s="28"/>
    </row>
    <row r="45" spans="1:4" ht="15" customHeight="1">
      <c r="A45" s="2" t="s">
        <v>32</v>
      </c>
      <c r="C45" s="28"/>
      <c r="D45" s="31">
        <v>146949600</v>
      </c>
    </row>
    <row r="46" spans="1:4" ht="12.75" customHeight="1">
      <c r="A46" s="2" t="s">
        <v>33</v>
      </c>
      <c r="C46" s="28"/>
      <c r="D46" s="2"/>
    </row>
    <row r="47" spans="1:4" ht="12.75" customHeight="1">
      <c r="A47" s="2" t="s">
        <v>34</v>
      </c>
      <c r="C47" s="28"/>
      <c r="D47" s="31">
        <v>204547535.5</v>
      </c>
    </row>
    <row r="48" spans="1:4" ht="15" customHeight="1">
      <c r="A48" s="24" t="s">
        <v>35</v>
      </c>
      <c r="B48" s="24"/>
      <c r="C48" s="28"/>
      <c r="D48" s="21">
        <f>SUM(D45:D47)</f>
        <v>351497135.5</v>
      </c>
    </row>
    <row r="49" spans="1:7" ht="15" customHeight="1" thickBot="1">
      <c r="A49" s="24" t="s">
        <v>36</v>
      </c>
      <c r="B49" s="24"/>
      <c r="C49" s="25"/>
      <c r="D49" s="26">
        <f>+D40+D42+D48</f>
        <v>3382703883.7999997</v>
      </c>
      <c r="F49" s="3"/>
      <c r="G49" s="32"/>
    </row>
    <row r="50" spans="1:7" ht="15" customHeight="1" thickTop="1" thickBot="1">
      <c r="A50" s="9"/>
      <c r="B50" s="9"/>
      <c r="C50" s="9"/>
      <c r="D50" s="9"/>
      <c r="E50" s="33"/>
    </row>
    <row r="51" spans="1:7" ht="15" customHeight="1" thickTop="1">
      <c r="A51" s="10"/>
      <c r="B51" s="10"/>
      <c r="C51" s="10"/>
      <c r="D51" s="10"/>
      <c r="E51" s="33"/>
    </row>
    <row r="52" spans="1:7" ht="15" customHeight="1">
      <c r="A52" s="10"/>
      <c r="B52" s="10"/>
      <c r="C52" s="10"/>
      <c r="D52" s="10"/>
      <c r="E52" s="33"/>
    </row>
    <row r="53" spans="1:7" ht="15" customHeight="1">
      <c r="A53" s="34" t="s">
        <v>37</v>
      </c>
      <c r="B53" s="35" t="s">
        <v>38</v>
      </c>
      <c r="C53" s="35"/>
      <c r="D53" s="35"/>
      <c r="E53" s="33"/>
    </row>
    <row r="54" spans="1:7" ht="15" customHeight="1">
      <c r="A54" s="34" t="s">
        <v>39</v>
      </c>
      <c r="B54" s="35" t="s">
        <v>40</v>
      </c>
      <c r="C54" s="35"/>
      <c r="D54" s="35"/>
      <c r="E54" s="33"/>
    </row>
    <row r="55" spans="1:7" ht="15" customHeight="1">
      <c r="A55" s="10"/>
      <c r="B55" s="10"/>
      <c r="C55" s="10"/>
      <c r="D55" s="10"/>
      <c r="E55" s="33"/>
    </row>
    <row r="56" spans="1:7" ht="15" customHeight="1">
      <c r="E56" s="33"/>
    </row>
    <row r="57" spans="1:7" ht="15" customHeight="1">
      <c r="E57" s="33"/>
    </row>
    <row r="58" spans="1:7" ht="15" customHeight="1">
      <c r="D58" s="2"/>
      <c r="E58" s="33"/>
    </row>
    <row r="59" spans="1:7" ht="15" customHeight="1">
      <c r="A59" s="35" t="s">
        <v>41</v>
      </c>
      <c r="B59" s="35"/>
      <c r="C59" s="35"/>
      <c r="D59" s="35"/>
      <c r="E59" s="33"/>
    </row>
    <row r="60" spans="1:7" ht="15" customHeight="1">
      <c r="A60" s="36" t="s">
        <v>42</v>
      </c>
      <c r="B60" s="36"/>
      <c r="C60" s="36"/>
      <c r="D60" s="36"/>
      <c r="E60" s="33"/>
    </row>
    <row r="61" spans="1:7" ht="15" customHeight="1">
      <c r="D61" s="2"/>
      <c r="E61" s="33"/>
    </row>
    <row r="62" spans="1:7" ht="15" customHeight="1">
      <c r="D62" s="2"/>
      <c r="E62" s="33"/>
    </row>
    <row r="63" spans="1:7" ht="15" customHeight="1">
      <c r="D63" s="2"/>
      <c r="E63" s="33"/>
    </row>
    <row r="64" spans="1:7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A70" s="37"/>
      <c r="B70" s="37"/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2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  <row r="101" spans="4:5" ht="15" customHeight="1">
      <c r="D101" s="38"/>
      <c r="E101" s="33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3"/>
  <sheetViews>
    <sheetView showGridLines="0" tabSelected="1" topLeftCell="A32" zoomScale="85" zoomScaleNormal="85" workbookViewId="0">
      <selection activeCell="F46" sqref="F46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43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44</v>
      </c>
      <c r="B4" s="42"/>
      <c r="C4" s="42"/>
      <c r="D4" s="42"/>
    </row>
    <row r="5" spans="1:4">
      <c r="A5" s="43">
        <v>45351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45</v>
      </c>
      <c r="B9" s="48"/>
      <c r="D9" s="49">
        <f>SUM(D10:D17)</f>
        <v>60185606.5</v>
      </c>
    </row>
    <row r="10" spans="1:4">
      <c r="A10" s="40" t="s">
        <v>46</v>
      </c>
      <c r="D10" s="19">
        <v>40042679.600000001</v>
      </c>
    </row>
    <row r="11" spans="1:4">
      <c r="A11" s="40" t="s">
        <v>47</v>
      </c>
      <c r="D11" s="19">
        <v>3840225.5</v>
      </c>
    </row>
    <row r="12" spans="1:4">
      <c r="A12" s="50" t="s">
        <v>48</v>
      </c>
      <c r="B12" s="50"/>
      <c r="D12" s="19">
        <v>4854215.2</v>
      </c>
    </row>
    <row r="13" spans="1:4">
      <c r="A13" s="50" t="s">
        <v>49</v>
      </c>
      <c r="B13" s="50"/>
      <c r="D13" s="19">
        <v>16304</v>
      </c>
    </row>
    <row r="14" spans="1:4">
      <c r="A14" s="50" t="s">
        <v>50</v>
      </c>
      <c r="B14" s="50"/>
      <c r="D14" s="19">
        <v>0</v>
      </c>
    </row>
    <row r="15" spans="1:4">
      <c r="A15" s="40" t="s">
        <v>51</v>
      </c>
      <c r="D15" s="19">
        <v>905498.6</v>
      </c>
    </row>
    <row r="16" spans="1:4">
      <c r="A16" s="40" t="s">
        <v>52</v>
      </c>
      <c r="D16" s="19">
        <v>1192748.8999999999</v>
      </c>
    </row>
    <row r="17" spans="1:4">
      <c r="A17" s="40" t="s">
        <v>53</v>
      </c>
      <c r="D17" s="19">
        <v>9333934.6999999993</v>
      </c>
    </row>
    <row r="18" spans="1:4">
      <c r="A18" s="40" t="s">
        <v>54</v>
      </c>
      <c r="D18" s="51"/>
    </row>
    <row r="19" spans="1:4">
      <c r="A19" s="48" t="s">
        <v>55</v>
      </c>
      <c r="B19" s="48"/>
      <c r="D19" s="49">
        <f>SUM(D20:D25)</f>
        <v>19768947.199999999</v>
      </c>
    </row>
    <row r="20" spans="1:4">
      <c r="A20" s="40" t="s">
        <v>56</v>
      </c>
      <c r="D20" s="52">
        <v>10850235</v>
      </c>
    </row>
    <row r="21" spans="1:4">
      <c r="A21" s="40" t="s">
        <v>57</v>
      </c>
      <c r="D21" s="52">
        <v>3165359.2</v>
      </c>
    </row>
    <row r="22" spans="1:4">
      <c r="A22" s="40" t="s">
        <v>58</v>
      </c>
      <c r="D22" s="52">
        <v>1787634.1</v>
      </c>
    </row>
    <row r="23" spans="1:4">
      <c r="A23" s="53" t="s">
        <v>59</v>
      </c>
      <c r="B23" s="53"/>
      <c r="D23" s="52">
        <v>0</v>
      </c>
    </row>
    <row r="24" spans="1:4">
      <c r="A24" s="53" t="s">
        <v>60</v>
      </c>
      <c r="B24" s="53"/>
      <c r="D24" s="52">
        <v>0</v>
      </c>
    </row>
    <row r="25" spans="1:4">
      <c r="A25" s="40" t="s">
        <v>61</v>
      </c>
      <c r="D25" s="49">
        <v>3965718.9</v>
      </c>
    </row>
    <row r="26" spans="1:4">
      <c r="A26" s="40" t="s">
        <v>54</v>
      </c>
      <c r="D26" s="54"/>
    </row>
    <row r="27" spans="1:4">
      <c r="A27" s="53" t="s">
        <v>62</v>
      </c>
      <c r="B27" s="53"/>
      <c r="D27" s="49">
        <v>9054639.8000000007</v>
      </c>
    </row>
    <row r="28" spans="1:4">
      <c r="D28" s="52"/>
    </row>
    <row r="29" spans="1:4">
      <c r="A29" s="55" t="s">
        <v>63</v>
      </c>
      <c r="B29" s="55"/>
      <c r="D29" s="54">
        <f>SUM(D9-D19-D27)</f>
        <v>31362019.499999996</v>
      </c>
    </row>
    <row r="30" spans="1:4">
      <c r="D30" s="52"/>
    </row>
    <row r="31" spans="1:4">
      <c r="A31" s="48" t="s">
        <v>64</v>
      </c>
      <c r="B31" s="48"/>
      <c r="D31" s="49">
        <f>SUM(D32:D34)</f>
        <v>27899317.999999996</v>
      </c>
    </row>
    <row r="32" spans="1:4">
      <c r="A32" s="40" t="s">
        <v>65</v>
      </c>
      <c r="D32" s="52">
        <v>8483869.5999999996</v>
      </c>
    </row>
    <row r="33" spans="1:6">
      <c r="A33" s="40" t="s">
        <v>66</v>
      </c>
      <c r="D33" s="56">
        <v>17246013.199999999</v>
      </c>
    </row>
    <row r="34" spans="1:6">
      <c r="A34" s="40" t="s">
        <v>67</v>
      </c>
      <c r="D34" s="56">
        <v>2169435.2000000002</v>
      </c>
    </row>
    <row r="35" spans="1:6">
      <c r="D35" s="51"/>
    </row>
    <row r="36" spans="1:6">
      <c r="A36" s="55" t="s">
        <v>68</v>
      </c>
      <c r="B36" s="55"/>
      <c r="D36" s="57">
        <f>SUM(D29-D31)</f>
        <v>3462701.5</v>
      </c>
    </row>
    <row r="37" spans="1:6" ht="9.9499999999999993" customHeight="1">
      <c r="A37" s="53"/>
      <c r="B37" s="53"/>
      <c r="D37" s="57"/>
    </row>
    <row r="38" spans="1:6" ht="9.9499999999999993" customHeight="1">
      <c r="A38" s="40" t="s">
        <v>54</v>
      </c>
      <c r="D38" s="52"/>
    </row>
    <row r="39" spans="1:6">
      <c r="A39" s="40" t="s">
        <v>69</v>
      </c>
      <c r="D39" s="49">
        <v>3692710.9</v>
      </c>
    </row>
    <row r="40" spans="1:6">
      <c r="A40" s="55" t="s">
        <v>70</v>
      </c>
      <c r="B40" s="55"/>
      <c r="D40" s="54">
        <f>+D36+D39</f>
        <v>7155412.4000000004</v>
      </c>
    </row>
    <row r="41" spans="1:6" ht="9.9499999999999993" customHeight="1">
      <c r="D41" s="52"/>
    </row>
    <row r="42" spans="1:6">
      <c r="A42" s="40" t="s">
        <v>71</v>
      </c>
      <c r="D42" s="52">
        <v>-1780359.5</v>
      </c>
    </row>
    <row r="43" spans="1:6">
      <c r="A43" s="55" t="s">
        <v>72</v>
      </c>
      <c r="B43" s="55"/>
      <c r="D43" s="51">
        <f>+D40+D42</f>
        <v>5375052.9000000004</v>
      </c>
    </row>
    <row r="44" spans="1:6">
      <c r="A44" s="53"/>
      <c r="B44" s="53"/>
      <c r="D44" s="54"/>
    </row>
    <row r="45" spans="1:6">
      <c r="A45" s="40" t="s">
        <v>30</v>
      </c>
      <c r="D45" s="57">
        <v>0</v>
      </c>
    </row>
    <row r="46" spans="1:6" ht="15.75" thickBot="1">
      <c r="A46" s="48" t="s">
        <v>73</v>
      </c>
      <c r="B46" s="48"/>
      <c r="D46" s="58">
        <f>+D43-D45</f>
        <v>5375052.9000000004</v>
      </c>
      <c r="F46" s="59"/>
    </row>
    <row r="47" spans="1:6" ht="16.5" thickTop="1" thickBot="1">
      <c r="A47" s="46"/>
      <c r="B47" s="46"/>
      <c r="C47" s="46"/>
      <c r="D47" s="46"/>
    </row>
    <row r="48" spans="1:6" ht="15.75" thickTop="1">
      <c r="A48" s="47"/>
      <c r="B48" s="47"/>
      <c r="C48" s="47"/>
      <c r="D48" s="47"/>
    </row>
    <row r="49" spans="1:5">
      <c r="A49" s="46"/>
      <c r="B49" s="46"/>
      <c r="C49" s="46"/>
    </row>
    <row r="50" spans="1:5" s="2" customFormat="1" ht="15" customHeight="1">
      <c r="A50" s="34" t="s">
        <v>37</v>
      </c>
      <c r="B50" s="35" t="s">
        <v>38</v>
      </c>
      <c r="C50" s="35"/>
      <c r="D50" s="35"/>
      <c r="E50" s="33"/>
    </row>
    <row r="51" spans="1:5" s="2" customFormat="1" ht="15" customHeight="1">
      <c r="A51" s="34" t="s">
        <v>39</v>
      </c>
      <c r="B51" s="35" t="s">
        <v>40</v>
      </c>
      <c r="C51" s="35"/>
      <c r="D51" s="35"/>
      <c r="E51" s="33"/>
    </row>
    <row r="56" spans="1:5">
      <c r="A56" s="35" t="s">
        <v>41</v>
      </c>
      <c r="B56" s="35"/>
      <c r="C56" s="35"/>
      <c r="D56" s="35"/>
    </row>
    <row r="57" spans="1:5">
      <c r="A57" s="36" t="s">
        <v>42</v>
      </c>
      <c r="B57" s="36"/>
      <c r="C57" s="36"/>
      <c r="D57" s="36"/>
    </row>
    <row r="63" spans="1:5">
      <c r="A63" s="60"/>
      <c r="B63" s="60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5000000000000004" bottom="0.61" header="0.39370078740157483" footer="0.32"/>
  <pageSetup scale="85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2024-03-26T22:52:31Z</cp:lastPrinted>
  <dcterms:created xsi:type="dcterms:W3CDTF">2024-03-26T22:45:37Z</dcterms:created>
  <dcterms:modified xsi:type="dcterms:W3CDTF">2024-03-26T22:55:02Z</dcterms:modified>
</cp:coreProperties>
</file>