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2024\01.24\"/>
    </mc:Choice>
  </mc:AlternateContent>
  <xr:revisionPtr revIDLastSave="0" documentId="13_ncr:1_{7A4A252D-C933-4826-A703-3AB2B98B1EB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<sst xmlns="http://schemas.openxmlformats.org/spreadsheetml/2006/main" count="85" uniqueCount="80">
  <si>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</si>
  <si>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</si>
  <si>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</si>
  <si>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</si>
  <si>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</si>
  <si>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</si>
  <si>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</si>
  <si>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</si>
  <si>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</si>
  <si>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</si>
  <si>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</si>
  <si>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</si>
  <si>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</si>
  <si>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</si>
  <si>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</si>
  <si>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</si>
  <si>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</si>
  <si>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</si>
  <si>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</si>
  <si>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</si>
  <si>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</si>
  <si>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</si>
  <si>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</si>
  <si>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</si>
  <si>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</si>
  <si>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</si>
  <si>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</si>
  <si>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</si>
  <si>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</si>
  <si>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</si>
  <si>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</si>
  <si>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</si>
  <si>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</si>
  <si>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</si>
  <si>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</si>
  <si>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</si>
  <si>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</si>
  <si>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</si>
  <si>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</si>
  <si>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</si>
  <si>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</si>
  <si>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</si>
  <si>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</si>
  <si>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</si>
  <si>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</si>
  <si>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</si>
  <si>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</si>
  <si>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</si>
  <si>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</si>
  <si>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</si>
  <si>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</si>
  <si>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</si>
  <si>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</si>
  <si>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</si>
  <si>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</si>
  <si>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</si>
  <si>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</si>
  <si>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</si>
  <si>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</si>
  <si>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</si>
  <si>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</si>
  <si>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</si>
  <si>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</si>
  <si>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</si>
  <si>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</si>
  <si>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</si>
  <si>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</si>
  <si>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</si>
  <si>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</si>
  <si>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</si>
  <si>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</si>
  <si>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</si>
  <si>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</si>
  <si>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</si>
  <si>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</si>
  <si>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Ing. Abraham Abdala Bichara Handal</t>
  </si>
  <si>
    <t>Balance General al 31 de Enero 2024</t>
  </si>
  <si>
    <t>Enero</t>
  </si>
  <si>
    <t>Estado de Resultados al 31 de Enero 2024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</si>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</sst>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44450</xdr:colOff>
      <xdr:row>4</xdr:row>
      <xdr:rowOff>44450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44450</xdr:colOff>
      <xdr:row>5</xdr:row>
      <xdr:rowOff>44450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44450</xdr:colOff>
      <xdr:row>6</xdr:row>
      <xdr:rowOff>44450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44450</xdr:colOff>
      <xdr:row>17</xdr:row>
      <xdr:rowOff>44450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44450</xdr:colOff>
      <xdr:row>19</xdr:row>
      <xdr:rowOff>44450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44450</xdr:colOff>
      <xdr:row>31</xdr:row>
      <xdr:rowOff>44450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44450</xdr:colOff>
      <xdr:row>33</xdr:row>
      <xdr:rowOff>44450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44450</xdr:colOff>
      <xdr:row>35</xdr:row>
      <xdr:rowOff>44450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44450</xdr:colOff>
      <xdr:row>48</xdr:row>
      <xdr:rowOff>44450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44450</xdr:colOff>
      <xdr:row>50</xdr:row>
      <xdr:rowOff>44450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44450</xdr:colOff>
      <xdr:row>59</xdr:row>
      <xdr:rowOff>44450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44450</xdr:colOff>
      <xdr:row>61</xdr:row>
      <xdr:rowOff>44450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44450</xdr:colOff>
      <xdr:row>63</xdr:row>
      <xdr:rowOff>44450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44450</xdr:colOff>
      <xdr:row>72</xdr:row>
      <xdr:rowOff>44450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44450</xdr:colOff>
      <xdr:row>74</xdr:row>
      <xdr:rowOff>44450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44450</xdr:colOff>
      <xdr:row>84</xdr:row>
      <xdr:rowOff>44450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44450</xdr:colOff>
      <xdr:row>87</xdr:row>
      <xdr:rowOff>44450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44450</xdr:colOff>
      <xdr:row>89</xdr:row>
      <xdr:rowOff>44450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44450</xdr:colOff>
      <xdr:row>94</xdr:row>
      <xdr:rowOff>44450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44450</xdr:colOff>
      <xdr:row>97</xdr:row>
      <xdr:rowOff>44450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44450</xdr:colOff>
      <xdr:row>101</xdr:row>
      <xdr:rowOff>44450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44450</xdr:colOff>
      <xdr:row>103</xdr:row>
      <xdr:rowOff>44450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44450</xdr:colOff>
      <xdr:row>107</xdr:row>
      <xdr:rowOff>44450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44450</xdr:colOff>
      <xdr:row>17</xdr:row>
      <xdr:rowOff>44450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44450</xdr:colOff>
      <xdr:row>19</xdr:row>
      <xdr:rowOff>44450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44450</xdr:colOff>
      <xdr:row>31</xdr:row>
      <xdr:rowOff>44450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44450</xdr:colOff>
      <xdr:row>33</xdr:row>
      <xdr:rowOff>44450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44450</xdr:colOff>
      <xdr:row>35</xdr:row>
      <xdr:rowOff>44450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44450</xdr:colOff>
      <xdr:row>48</xdr:row>
      <xdr:rowOff>44450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44450</xdr:colOff>
      <xdr:row>50</xdr:row>
      <xdr:rowOff>44450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44450</xdr:colOff>
      <xdr:row>59</xdr:row>
      <xdr:rowOff>44450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44450</xdr:colOff>
      <xdr:row>61</xdr:row>
      <xdr:rowOff>44450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44450</xdr:colOff>
      <xdr:row>63</xdr:row>
      <xdr:rowOff>44450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44450</xdr:colOff>
      <xdr:row>72</xdr:row>
      <xdr:rowOff>44450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44450</xdr:colOff>
      <xdr:row>74</xdr:row>
      <xdr:rowOff>44450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44450</xdr:colOff>
      <xdr:row>87</xdr:row>
      <xdr:rowOff>44450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44450</xdr:colOff>
      <xdr:row>89</xdr:row>
      <xdr:rowOff>44450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44450</xdr:colOff>
      <xdr:row>94</xdr:row>
      <xdr:rowOff>44450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44450</xdr:colOff>
      <xdr:row>97</xdr:row>
      <xdr:rowOff>44450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44450</xdr:colOff>
      <xdr:row>101</xdr:row>
      <xdr:rowOff>44450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44450</xdr:colOff>
      <xdr:row>103</xdr:row>
      <xdr:rowOff>44450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44450</xdr:colOff>
      <xdr:row>107</xdr:row>
      <xdr:rowOff>44450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44450</xdr:colOff>
      <xdr:row>109</xdr:row>
      <xdr:rowOff>44450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1339850</xdr:colOff>
      <xdr:row>1</xdr:row>
      <xdr:rowOff>2285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30" zoomScaleNormal="130" workbookViewId="0">
      <selection activeCell="E8" sqref="E8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7" customWidth="1"/>
    <col min="5" max="5" width="13.81640625" bestFit="1" customWidth="1"/>
  </cols>
  <sheetData>
    <row r="1" spans="1:5" ht="20.25" customHeight="1" x14ac:dyDescent="0.3">
      <c r="A1" s="4"/>
      <c r="B1" s="9"/>
      <c r="C1" s="14"/>
    </row>
    <row r="2" spans="1:5" ht="12.75" customHeight="1" x14ac:dyDescent="0.3">
      <c r="A2" s="29" t="s">
        <v>76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5" t="s">
        <v>77</v>
      </c>
    </row>
    <row r="5" spans="1:5" ht="13" x14ac:dyDescent="0.3">
      <c r="A5" s="11"/>
      <c r="C5" s="24">
        <v>2024</v>
      </c>
      <c r="D5" s="25"/>
    </row>
    <row r="6" spans="1:5" ht="13" x14ac:dyDescent="0.3">
      <c r="A6" s="1" t="s">
        <v>79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11978</v>
      </c>
      <c r="D8" s="21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48598</v>
      </c>
      <c r="D10" s="21"/>
      <c r="E10" s="8"/>
    </row>
    <row r="11" spans="1:5" x14ac:dyDescent="0.25">
      <c r="A11" s="2" t="s">
        <v>4</v>
      </c>
      <c r="C11" s="18">
        <v>80570</v>
      </c>
      <c r="D11" s="21"/>
      <c r="E11" s="8"/>
    </row>
    <row r="12" spans="1:5" x14ac:dyDescent="0.25">
      <c r="A12" s="2" t="s">
        <v>5</v>
      </c>
      <c r="C12" s="18">
        <v>26583</v>
      </c>
      <c r="D12" s="21"/>
      <c r="E12" s="8"/>
    </row>
    <row r="13" spans="1:5" x14ac:dyDescent="0.25">
      <c r="A13" s="2" t="s">
        <v>71</v>
      </c>
      <c r="C13" s="18">
        <v>0</v>
      </c>
      <c r="D13" s="8"/>
      <c r="E13" s="8"/>
    </row>
    <row r="14" spans="1:5" x14ac:dyDescent="0.25">
      <c r="A14" s="2" t="s">
        <v>58</v>
      </c>
      <c r="C14" s="18">
        <v>0</v>
      </c>
      <c r="D14" s="21"/>
      <c r="E14" s="8"/>
    </row>
    <row r="15" spans="1:5" x14ac:dyDescent="0.25">
      <c r="A15" s="2" t="s">
        <v>6</v>
      </c>
      <c r="C15" s="18">
        <v>5263</v>
      </c>
      <c r="D15" s="21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3">
        <f>SUM(C8:C18)</f>
        <v>172992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8">
        <v>0</v>
      </c>
      <c r="D21" s="8"/>
      <c r="E21" s="8"/>
    </row>
    <row r="22" spans="1:5" x14ac:dyDescent="0.25">
      <c r="A22" s="2" t="s">
        <v>10</v>
      </c>
      <c r="C22" s="18">
        <v>1318</v>
      </c>
      <c r="D22" s="21"/>
      <c r="E22" s="8"/>
    </row>
    <row r="23" spans="1:5" x14ac:dyDescent="0.25">
      <c r="A23" s="2" t="s">
        <v>11</v>
      </c>
      <c r="C23" s="18">
        <v>8995</v>
      </c>
      <c r="D23" s="21"/>
      <c r="E23" s="8"/>
    </row>
    <row r="24" spans="1:5" x14ac:dyDescent="0.25">
      <c r="A24" s="2" t="s">
        <v>66</v>
      </c>
      <c r="C24" s="18">
        <v>0</v>
      </c>
      <c r="D24" s="8"/>
      <c r="E24" s="8"/>
    </row>
    <row r="25" spans="1:5" x14ac:dyDescent="0.25">
      <c r="A25" s="2" t="s">
        <v>61</v>
      </c>
      <c r="C25" s="18">
        <v>13</v>
      </c>
      <c r="D25" s="21"/>
      <c r="E25" s="8"/>
    </row>
    <row r="26" spans="1:5" x14ac:dyDescent="0.25">
      <c r="A26" s="2" t="s">
        <v>12</v>
      </c>
      <c r="C26" s="18">
        <v>104459</v>
      </c>
      <c r="D26" s="21"/>
      <c r="E26" s="8"/>
    </row>
    <row r="27" spans="1:5" x14ac:dyDescent="0.25">
      <c r="A27" s="2" t="s">
        <v>13</v>
      </c>
      <c r="C27" s="18">
        <v>196513</v>
      </c>
      <c r="D27" s="21"/>
      <c r="E27" s="8"/>
    </row>
    <row r="28" spans="1:5" x14ac:dyDescent="0.25">
      <c r="A28" s="2" t="s">
        <v>14</v>
      </c>
      <c r="C28" s="18">
        <v>0</v>
      </c>
      <c r="D28" s="8"/>
      <c r="E28" s="21"/>
    </row>
    <row r="29" spans="1:5" x14ac:dyDescent="0.25">
      <c r="A29" s="2" t="s">
        <v>15</v>
      </c>
      <c r="C29" s="18">
        <v>19075</v>
      </c>
      <c r="D29" s="21"/>
      <c r="E29" s="8"/>
    </row>
    <row r="30" spans="1:5" x14ac:dyDescent="0.25">
      <c r="A30" s="2" t="s">
        <v>59</v>
      </c>
      <c r="C30" s="18">
        <v>5611</v>
      </c>
      <c r="D30" s="21"/>
      <c r="E30" s="8"/>
    </row>
    <row r="31" spans="1:5" ht="12.75" customHeight="1" x14ac:dyDescent="0.25">
      <c r="A31" s="2" t="s">
        <v>16</v>
      </c>
      <c r="C31" s="18">
        <v>3650</v>
      </c>
      <c r="D31" s="21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3">
        <f>SUM(C21:C32)</f>
        <v>339634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3">
        <f>+C19+C33</f>
        <v>512626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68766</v>
      </c>
      <c r="D37" s="21"/>
      <c r="E37" s="8"/>
    </row>
    <row r="38" spans="1:5" x14ac:dyDescent="0.25">
      <c r="A38" s="2" t="s">
        <v>20</v>
      </c>
      <c r="C38" s="18">
        <v>28145</v>
      </c>
      <c r="D38" s="21"/>
      <c r="E38" s="8"/>
    </row>
    <row r="39" spans="1:5" x14ac:dyDescent="0.25">
      <c r="A39" s="2" t="s">
        <v>21</v>
      </c>
      <c r="C39" s="18">
        <v>4724</v>
      </c>
      <c r="D39" s="21"/>
      <c r="E39" s="8"/>
    </row>
    <row r="40" spans="1:5" x14ac:dyDescent="0.25">
      <c r="A40" s="2" t="s">
        <v>22</v>
      </c>
      <c r="C40" s="18">
        <v>1356</v>
      </c>
      <c r="D40" s="21"/>
      <c r="E40" s="8"/>
    </row>
    <row r="41" spans="1:5" x14ac:dyDescent="0.25">
      <c r="A41" s="2" t="s">
        <v>23</v>
      </c>
      <c r="C41" s="18">
        <v>3610</v>
      </c>
      <c r="D41" s="21"/>
      <c r="E41" s="8"/>
    </row>
    <row r="42" spans="1:5" x14ac:dyDescent="0.25">
      <c r="A42" s="2" t="s">
        <v>72</v>
      </c>
      <c r="C42" s="18">
        <v>0</v>
      </c>
      <c r="D42" s="8"/>
      <c r="E42" s="8"/>
    </row>
    <row r="43" spans="1:5" x14ac:dyDescent="0.25">
      <c r="A43" s="2" t="s">
        <v>24</v>
      </c>
      <c r="C43" s="18">
        <v>1977</v>
      </c>
      <c r="D43" s="21"/>
      <c r="E43" s="8"/>
    </row>
    <row r="44" spans="1:5" x14ac:dyDescent="0.25">
      <c r="A44" s="2" t="s">
        <v>25</v>
      </c>
      <c r="C44" s="17">
        <v>41457</v>
      </c>
      <c r="D44" s="21"/>
      <c r="E44" s="8"/>
    </row>
    <row r="45" spans="1:5" x14ac:dyDescent="0.25">
      <c r="A45" s="2" t="s">
        <v>60</v>
      </c>
      <c r="C45" s="17">
        <v>695</v>
      </c>
      <c r="D45" s="21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146</v>
      </c>
      <c r="D47" s="21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3">
        <f>SUM(C37:C49)</f>
        <v>150876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8">
        <v>172808</v>
      </c>
      <c r="D52" s="21"/>
      <c r="E52" s="8"/>
    </row>
    <row r="53" spans="1:5" x14ac:dyDescent="0.25">
      <c r="A53" s="12" t="s">
        <v>60</v>
      </c>
      <c r="C53" s="18">
        <v>4370</v>
      </c>
      <c r="D53" s="21"/>
      <c r="E53" s="8"/>
    </row>
    <row r="54" spans="1:5" x14ac:dyDescent="0.25">
      <c r="A54" s="2" t="s">
        <v>67</v>
      </c>
      <c r="C54" s="18">
        <v>5715</v>
      </c>
      <c r="D54" s="21"/>
      <c r="E54" s="8"/>
    </row>
    <row r="55" spans="1:5" x14ac:dyDescent="0.25">
      <c r="A55" s="2" t="s">
        <v>29</v>
      </c>
      <c r="C55" s="18">
        <v>2486</v>
      </c>
      <c r="D55" s="21"/>
      <c r="E55" s="8"/>
    </row>
    <row r="56" spans="1:5" x14ac:dyDescent="0.25">
      <c r="A56" s="12" t="s">
        <v>62</v>
      </c>
      <c r="C56" s="18">
        <v>0</v>
      </c>
      <c r="D56" s="8"/>
      <c r="E56" s="8"/>
    </row>
    <row r="57" spans="1:5" x14ac:dyDescent="0.25">
      <c r="A57" s="2" t="s">
        <v>70</v>
      </c>
      <c r="C57" s="18">
        <v>899</v>
      </c>
      <c r="D57" s="21"/>
      <c r="E57" s="8"/>
    </row>
    <row r="58" spans="1:5" x14ac:dyDescent="0.25">
      <c r="A58" s="2" t="s">
        <v>14</v>
      </c>
      <c r="C58" s="18">
        <v>22683</v>
      </c>
      <c r="D58" s="21"/>
      <c r="E58" s="8"/>
    </row>
    <row r="59" spans="1:5" ht="12.75" customHeight="1" x14ac:dyDescent="0.25">
      <c r="A59" s="12" t="s">
        <v>68</v>
      </c>
      <c r="C59" s="18">
        <v>19005</v>
      </c>
      <c r="D59" s="21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3">
        <f>SUM(C52:C60)</f>
        <v>227966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3">
        <f>+C50+C61</f>
        <v>378842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8">
        <v>588</v>
      </c>
      <c r="D65" s="21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28165</v>
      </c>
      <c r="D67" s="21"/>
      <c r="E67" s="8"/>
    </row>
    <row r="68" spans="1:5" x14ac:dyDescent="0.25">
      <c r="A68" s="2" t="s">
        <v>34</v>
      </c>
      <c r="C68" s="18">
        <v>6246</v>
      </c>
      <c r="D68" s="21"/>
      <c r="E68" s="8"/>
    </row>
    <row r="69" spans="1:5" x14ac:dyDescent="0.25">
      <c r="A69" s="2" t="s">
        <v>35</v>
      </c>
      <c r="C69" s="18">
        <v>40176</v>
      </c>
      <c r="D69" s="21"/>
      <c r="E69" s="8"/>
    </row>
    <row r="70" spans="1:5" x14ac:dyDescent="0.25">
      <c r="A70" s="2" t="s">
        <v>36</v>
      </c>
      <c r="C70" s="18">
        <v>61183</v>
      </c>
      <c r="D70" s="21"/>
      <c r="E70" s="8"/>
    </row>
    <row r="71" spans="1:5" x14ac:dyDescent="0.25">
      <c r="A71" s="2" t="s">
        <v>57</v>
      </c>
      <c r="C71" s="19">
        <v>2798</v>
      </c>
      <c r="D71" s="21"/>
      <c r="E71" s="8"/>
    </row>
    <row r="72" spans="1:5" x14ac:dyDescent="0.25">
      <c r="A72" s="2" t="s">
        <v>63</v>
      </c>
      <c r="C72" s="19">
        <v>-5372</v>
      </c>
      <c r="D72" s="21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3">
        <f>SUM(C67:C73)</f>
        <v>133196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3">
        <f>+C63+C65+C74</f>
        <v>512626</v>
      </c>
    </row>
    <row r="77" spans="1:5" x14ac:dyDescent="0.25">
      <c r="C77" s="20"/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4" ht="12.75" customHeight="1" x14ac:dyDescent="0.3">
      <c r="A81" s="29" t="s">
        <v>78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79</v>
      </c>
    </row>
    <row r="85" spans="1:4" x14ac:dyDescent="0.25">
      <c r="A85" s="5"/>
    </row>
    <row r="86" spans="1:4" x14ac:dyDescent="0.25">
      <c r="A86" s="2" t="s">
        <v>40</v>
      </c>
      <c r="C86" s="18">
        <v>37918</v>
      </c>
      <c r="D86" s="22"/>
    </row>
    <row r="87" spans="1:4" ht="12.75" customHeight="1" x14ac:dyDescent="0.25">
      <c r="A87" s="2" t="s">
        <v>41</v>
      </c>
      <c r="C87" s="18">
        <v>1340</v>
      </c>
      <c r="D87" s="22"/>
    </row>
    <row r="88" spans="1:4" x14ac:dyDescent="0.25">
      <c r="A88" s="6"/>
    </row>
    <row r="89" spans="1:4" ht="12.75" customHeight="1" x14ac:dyDescent="0.3">
      <c r="A89" s="3" t="s">
        <v>42</v>
      </c>
      <c r="C89" s="13">
        <f>SUM(C86:C88)</f>
        <v>39258</v>
      </c>
      <c r="D89" s="22"/>
    </row>
    <row r="90" spans="1:4" x14ac:dyDescent="0.25">
      <c r="A90" s="6"/>
    </row>
    <row r="91" spans="1:4" x14ac:dyDescent="0.25">
      <c r="A91" s="2" t="s">
        <v>43</v>
      </c>
      <c r="C91" s="18">
        <v>28441</v>
      </c>
      <c r="D91" s="22"/>
    </row>
    <row r="92" spans="1:4" x14ac:dyDescent="0.25">
      <c r="A92" s="2" t="s">
        <v>44</v>
      </c>
      <c r="C92" s="18">
        <v>4022</v>
      </c>
      <c r="D92" s="22"/>
    </row>
    <row r="93" spans="1:4" x14ac:dyDescent="0.25">
      <c r="A93" s="2" t="s">
        <v>45</v>
      </c>
      <c r="C93" s="18">
        <v>1396</v>
      </c>
      <c r="D93" s="22"/>
    </row>
    <row r="94" spans="1:4" ht="12.75" customHeight="1" x14ac:dyDescent="0.25">
      <c r="A94" s="2" t="s">
        <v>46</v>
      </c>
      <c r="C94" s="18">
        <v>51</v>
      </c>
      <c r="D94" s="22"/>
    </row>
    <row r="95" spans="1:4" x14ac:dyDescent="0.25">
      <c r="A95" s="6"/>
    </row>
    <row r="96" spans="1:4" ht="13" x14ac:dyDescent="0.3">
      <c r="A96" s="3" t="s">
        <v>47</v>
      </c>
      <c r="C96" s="13">
        <f>SUM(C91:C95)</f>
        <v>33910</v>
      </c>
    </row>
    <row r="97" spans="1:5" ht="12.75" customHeight="1" x14ac:dyDescent="0.3">
      <c r="A97" s="3" t="s">
        <v>48</v>
      </c>
      <c r="C97" s="13">
        <f>+C89-C96</f>
        <v>5348</v>
      </c>
    </row>
    <row r="98" spans="1:5" x14ac:dyDescent="0.25">
      <c r="A98" s="6"/>
    </row>
    <row r="99" spans="1:5" x14ac:dyDescent="0.25">
      <c r="A99" s="2" t="s">
        <v>49</v>
      </c>
      <c r="C99" s="18">
        <v>780</v>
      </c>
      <c r="D99" s="22"/>
      <c r="E99" s="23"/>
    </row>
    <row r="100" spans="1:5" x14ac:dyDescent="0.25">
      <c r="A100" s="2" t="s">
        <v>50</v>
      </c>
      <c r="C100" s="18">
        <v>1779</v>
      </c>
    </row>
    <row r="101" spans="1:5" ht="12.75" customHeight="1" x14ac:dyDescent="0.25">
      <c r="A101" s="2" t="s">
        <v>51</v>
      </c>
      <c r="C101" s="18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3">
        <f>+C97+C99-C100+C101</f>
        <v>4349</v>
      </c>
      <c r="E103" s="23"/>
    </row>
    <row r="104" spans="1:5" x14ac:dyDescent="0.25">
      <c r="A104" s="6"/>
    </row>
    <row r="105" spans="1:5" x14ac:dyDescent="0.25">
      <c r="A105" s="2" t="s">
        <v>53</v>
      </c>
      <c r="C105" s="18">
        <v>1551</v>
      </c>
      <c r="D105" s="22"/>
    </row>
    <row r="106" spans="1:5" x14ac:dyDescent="0.25">
      <c r="A106" s="2" t="s">
        <v>54</v>
      </c>
      <c r="C106" s="18">
        <v>0</v>
      </c>
    </row>
    <row r="107" spans="1:5" x14ac:dyDescent="0.25">
      <c r="A107" s="2" t="s">
        <v>55</v>
      </c>
      <c r="C107" s="18">
        <v>0</v>
      </c>
      <c r="D107" s="22"/>
    </row>
    <row r="108" spans="1:5" x14ac:dyDescent="0.25">
      <c r="A108" s="6"/>
    </row>
    <row r="109" spans="1:5" ht="13" x14ac:dyDescent="0.3">
      <c r="A109" s="3" t="s">
        <v>56</v>
      </c>
      <c r="C109" s="13">
        <f>+C103-C105-C107</f>
        <v>2798</v>
      </c>
    </row>
    <row r="112" spans="1:5" x14ac:dyDescent="0.25">
      <c r="A112" s="8"/>
    </row>
    <row r="113" spans="1:3" x14ac:dyDescent="0.25">
      <c r="A113" s="22" t="s">
        <v>75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1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(SdeP)</cp:lastModifiedBy>
  <cp:lastPrinted>2024-02-29T21:40:46Z</cp:lastPrinted>
  <dcterms:created xsi:type="dcterms:W3CDTF">2008-03-26T01:30:43Z</dcterms:created>
  <dcterms:modified xsi:type="dcterms:W3CDTF">2024-02-29T21:42:46Z</dcterms:modified>
</cp:coreProperties>
</file>