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12024\"/>
    </mc:Choice>
  </mc:AlternateContent>
  <xr:revisionPtr revIDLastSave="0" documentId="13_ncr:1_{9C7A661D-DBC4-4F8D-BA86-7D8D72AB5C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BVES'!$A$1:$C$110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8" l="1"/>
  <c r="C85" i="8"/>
  <c r="C106" i="8" s="1"/>
  <c r="C79" i="8"/>
  <c r="C74" i="8"/>
  <c r="C68" i="8"/>
  <c r="C60" i="8"/>
  <c r="B41" i="8"/>
  <c r="B42" i="8" s="1"/>
  <c r="B32" i="8"/>
  <c r="B24" i="8"/>
  <c r="B20" i="8"/>
  <c r="B26" i="8" s="1"/>
  <c r="C107" i="8"/>
  <c r="C105" i="8"/>
  <c r="C98" i="8"/>
  <c r="C102" i="8" s="1"/>
  <c r="G61" i="2" l="1"/>
  <c r="G65" i="2" s="1"/>
  <c r="G47" i="2"/>
  <c r="G30" i="2"/>
  <c r="G22" i="2"/>
  <c r="G31" i="2" s="1"/>
  <c r="G21" i="2"/>
  <c r="G14" i="2"/>
  <c r="G68" i="2" l="1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<sst xmlns="http://schemas.openxmlformats.org/spreadsheetml/2006/main" count="159" uniqueCount="88">
  <si>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</si>
  <si>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</si>
  <si>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</si>
  <si>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</si>
  <si>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</si>
  <si>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</si>
  <si>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</si>
  <si>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</si>
  <si>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</si>
  <si>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</si>
  <si>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</si>
  <si>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</si>
  <si>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</si>
  <si>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</si>
  <si>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</si>
  <si>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</si>
  <si>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</si>
  <si>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</si>
  <si>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</si>
  <si>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</si>
  <si>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</si>
  <si>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</si>
  <si>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</si>
  <si>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</si>
  <si>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</si>
  <si>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</si>
  <si>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</si>
  <si>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</si>
  <si>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</si>
  <si>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</si>
  <si>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</si>
  <si>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</si>
  <si>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</si>
  <si>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</si>
  <si>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</si>
  <si>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</si>
  <si>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</si>
  <si>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</si>
  <si>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</si>
  <si>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</si>
  <si>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</si>
  <si>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</si>
  <si>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</si>
  <si>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</si>
  <si>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</si>
  <si>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</si>
  <si>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</si>
  <si>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</si>
  <si>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</si>
  <si>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</si>
  <si>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</si>
  <si>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</si>
  <si>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</si>
  <si>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</si>
  <si>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</si>
  <si>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</si>
  <si>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</si>
  <si>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</si>
  <si>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</si>
  <si>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</si>
  <si>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</si>
  <si>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</si>
  <si>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</si>
  <si>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</si>
  <si>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</si>
  <si>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</si>
  <si>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</si>
  <si>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</si>
  <si>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</si>
  <si>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</si>
  <si>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</si>
  <si>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</si>
  <si>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</si>
  <si>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</si>
  <si>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</si>
  <si>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</si>
  <si>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</si>
  <si>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</si>
  <si>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</si>
  <si>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</si>
  <si>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</si>
  <si>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</si>
  <si>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</si>
  <si>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</si>
  <si>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</si>
  <si>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</si>
  <si>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31 de enero de 2024</t>
  </si>
  <si>
    <t>Periodo del 01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</si>
</sst>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4101352</xdr:colOff>
      <xdr:row>2</xdr:row>
      <xdr:rowOff>178173</xdr:rowOff>
    </xdr:from>
    <xdr:to>
      <xdr:col>1</xdr:col>
      <xdr:colOff>1022234</xdr:colOff>
      <xdr:row>5</xdr:row>
      <xdr:rowOff>100853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" y="559173"/>
          <a:ext cx="1851470" cy="494180"/>
        </a:xfrm>
        <a:prstGeom prst="rect">
          <a:avLst/>
        </a:prstGeom>
      </xdr:spPr>
    </xdr:pic>
    <xdr:clientData/>
  </xdr:twoCellAnchor>
  <xdr:twoCellAnchor editAs="oneCell">
    <xdr:from>
      <xdr:col>0</xdr:col>
      <xdr:colOff>4487827</xdr:colOff>
      <xdr:row>47</xdr:row>
      <xdr:rowOff>56589</xdr:rowOff>
    </xdr:from>
    <xdr:to>
      <xdr:col>2</xdr:col>
      <xdr:colOff>462271</xdr:colOff>
      <xdr:row>50</xdr:row>
      <xdr:rowOff>0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827" y="9010089"/>
          <a:ext cx="1992003" cy="414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87"/>
      <c r="C2" s="88"/>
      <c r="D2" s="88"/>
      <c r="E2" s="89"/>
    </row>
    <row r="3" spans="2:5">
      <c r="B3" s="81" t="s">
        <v>65</v>
      </c>
      <c r="C3" s="82"/>
      <c r="D3" s="82"/>
      <c r="E3" s="83"/>
    </row>
    <row r="4" spans="2:5">
      <c r="B4" s="81" t="s">
        <v>63</v>
      </c>
      <c r="C4" s="82"/>
      <c r="D4" s="82"/>
      <c r="E4" s="83"/>
    </row>
    <row r="5" spans="2:5">
      <c r="B5" s="81" t="s">
        <v>0</v>
      </c>
      <c r="C5" s="82"/>
      <c r="D5" s="82"/>
      <c r="E5" s="83"/>
    </row>
    <row r="6" spans="2:5">
      <c r="B6" s="81" t="s">
        <v>66</v>
      </c>
      <c r="C6" s="82"/>
      <c r="D6" s="82"/>
      <c r="E6" s="83"/>
    </row>
    <row r="7" spans="2:5" ht="12.75" thickBot="1">
      <c r="B7" s="84" t="s">
        <v>1</v>
      </c>
      <c r="C7" s="85"/>
      <c r="D7" s="85"/>
      <c r="E7" s="86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10"/>
  <sheetViews>
    <sheetView showGridLines="0" tabSelected="1" zoomScaleNormal="100" zoomScaleSheetLayoutView="85" workbookViewId="0">
      <selection activeCell="E20" sqref="E20"/>
    </sheetView>
  </sheetViews>
  <sheetFormatPr defaultColWidth="9.140625" defaultRowHeight="15"/>
  <cols>
    <col min="1" max="1" width="74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102"/>
      <c r="B5" s="103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270.79000000000002</v>
      </c>
    </row>
    <row r="15" spans="1:2">
      <c r="A15" s="71" t="s">
        <v>68</v>
      </c>
      <c r="B15" s="72">
        <v>1773.03</v>
      </c>
    </row>
    <row r="16" spans="1:2">
      <c r="A16" s="71" t="s">
        <v>82</v>
      </c>
      <c r="B16" s="72">
        <v>31.97</v>
      </c>
    </row>
    <row r="17" spans="1:3">
      <c r="A17" s="71" t="s">
        <v>5</v>
      </c>
      <c r="B17" s="72">
        <v>21.37</v>
      </c>
    </row>
    <row r="18" spans="1:3">
      <c r="A18" s="71" t="s">
        <v>69</v>
      </c>
      <c r="B18" s="72">
        <v>31.13</v>
      </c>
      <c r="C18" s="52"/>
    </row>
    <row r="19" spans="1:3">
      <c r="A19" s="71" t="s">
        <v>6</v>
      </c>
      <c r="B19" s="108">
        <v>33.5</v>
      </c>
    </row>
    <row r="20" spans="1:3">
      <c r="A20" s="41"/>
      <c r="B20" s="107">
        <f>SUM(B14:B19)</f>
        <v>2161.79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108">
        <v>46.23</v>
      </c>
    </row>
    <row r="24" spans="1:3">
      <c r="A24" s="41"/>
      <c r="B24" s="107">
        <f>+B23</f>
        <v>46.23</v>
      </c>
    </row>
    <row r="25" spans="1:3">
      <c r="A25" s="41"/>
      <c r="B25" s="72"/>
    </row>
    <row r="26" spans="1:3" ht="15.75" thickBot="1">
      <c r="A26" s="41" t="s">
        <v>7</v>
      </c>
      <c r="B26" s="73">
        <f>+B20+B24</f>
        <v>2208.02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3.69</v>
      </c>
    </row>
    <row r="31" spans="1:3">
      <c r="A31" s="71" t="s">
        <v>73</v>
      </c>
      <c r="B31" s="72">
        <v>183.97</v>
      </c>
    </row>
    <row r="32" spans="1:3" ht="15.75" thickBot="1">
      <c r="A32" s="74" t="s">
        <v>74</v>
      </c>
      <c r="B32" s="73">
        <f>+B30+B31</f>
        <v>187.66</v>
      </c>
    </row>
    <row r="33" spans="1:3" ht="15.75" thickTop="1">
      <c r="A33" s="41" t="s">
        <v>9</v>
      </c>
      <c r="B33" s="70"/>
    </row>
    <row r="34" spans="1:3">
      <c r="A34" s="41" t="s">
        <v>10</v>
      </c>
      <c r="B34" s="70"/>
    </row>
    <row r="35" spans="1:3">
      <c r="A35" s="71" t="s">
        <v>11</v>
      </c>
      <c r="B35" s="72">
        <v>1254</v>
      </c>
    </row>
    <row r="36" spans="1:3">
      <c r="A36" s="41" t="s">
        <v>80</v>
      </c>
      <c r="B36" s="72"/>
    </row>
    <row r="37" spans="1:3">
      <c r="A37" s="71" t="s">
        <v>80</v>
      </c>
      <c r="B37" s="72">
        <v>68.680000000000007</v>
      </c>
    </row>
    <row r="38" spans="1:3">
      <c r="A38" s="41" t="s">
        <v>12</v>
      </c>
      <c r="B38" s="72"/>
    </row>
    <row r="39" spans="1:3">
      <c r="A39" s="45" t="s">
        <v>81</v>
      </c>
      <c r="B39" s="72">
        <v>665.92</v>
      </c>
    </row>
    <row r="40" spans="1:3">
      <c r="A40" s="71" t="s">
        <v>13</v>
      </c>
      <c r="B40" s="72">
        <v>31.76</v>
      </c>
    </row>
    <row r="41" spans="1:3">
      <c r="A41" s="74" t="s">
        <v>75</v>
      </c>
      <c r="B41" s="75">
        <f>+B40+B39+B37+B35</f>
        <v>2020.36</v>
      </c>
    </row>
    <row r="42" spans="1:3" ht="15.75" thickBot="1">
      <c r="A42" s="41" t="s">
        <v>14</v>
      </c>
      <c r="B42" s="73">
        <f>+B41+B32</f>
        <v>2208.02</v>
      </c>
      <c r="C42" s="53"/>
    </row>
    <row r="43" spans="1:3" ht="15.75" thickTop="1">
      <c r="A43" s="30"/>
      <c r="B43" s="76"/>
    </row>
    <row r="46" spans="1:3" s="1" customFormat="1" ht="12"/>
    <row r="47" spans="1:3" s="1" customFormat="1" ht="12"/>
    <row r="48" spans="1:3" s="1" customFormat="1" ht="12">
      <c r="A48" s="6"/>
      <c r="B48" s="7"/>
      <c r="C48" s="64"/>
    </row>
    <row r="49" spans="1:5" s="1" customFormat="1" ht="12">
      <c r="A49" s="8"/>
      <c r="C49" s="10"/>
    </row>
    <row r="50" spans="1:5" s="1" customFormat="1" ht="12">
      <c r="A50" s="96"/>
      <c r="B50" s="97"/>
      <c r="C50" s="98"/>
    </row>
    <row r="51" spans="1:5" s="1" customFormat="1">
      <c r="A51" s="99" t="s">
        <v>76</v>
      </c>
      <c r="B51" s="100"/>
      <c r="C51" s="101"/>
    </row>
    <row r="52" spans="1:5" s="1" customFormat="1" ht="12" customHeight="1">
      <c r="A52" s="99" t="s">
        <v>63</v>
      </c>
      <c r="B52" s="100"/>
      <c r="C52" s="101"/>
    </row>
    <row r="53" spans="1:5" s="1" customFormat="1">
      <c r="A53" s="99" t="s">
        <v>17</v>
      </c>
      <c r="B53" s="100"/>
      <c r="C53" s="101"/>
    </row>
    <row r="54" spans="1:5" s="1" customFormat="1" ht="14.25">
      <c r="A54" s="90" t="s">
        <v>87</v>
      </c>
      <c r="B54" s="91"/>
      <c r="C54" s="92"/>
    </row>
    <row r="55" spans="1:5" s="1" customFormat="1" ht="14.25">
      <c r="A55" s="93" t="s">
        <v>1</v>
      </c>
      <c r="B55" s="94"/>
      <c r="C55" s="95"/>
    </row>
    <row r="56" spans="1:5" s="1" customFormat="1" ht="12.75">
      <c r="A56" s="40"/>
      <c r="B56" s="42"/>
      <c r="C56" s="54"/>
    </row>
    <row r="57" spans="1:5" s="1" customFormat="1" ht="12.75">
      <c r="A57" s="41" t="s">
        <v>18</v>
      </c>
      <c r="B57" s="42"/>
      <c r="C57" s="54"/>
    </row>
    <row r="58" spans="1:5" s="1" customFormat="1" ht="12.75">
      <c r="A58" s="43" t="s">
        <v>19</v>
      </c>
      <c r="B58" s="42"/>
      <c r="C58" s="54"/>
    </row>
    <row r="59" spans="1:5" s="1" customFormat="1">
      <c r="A59" s="44" t="s">
        <v>20</v>
      </c>
      <c r="B59" s="49" t="s">
        <v>8</v>
      </c>
      <c r="C59" s="110">
        <v>30.89</v>
      </c>
    </row>
    <row r="60" spans="1:5" s="1" customFormat="1" ht="12.75">
      <c r="A60" s="45"/>
      <c r="B60" s="42"/>
      <c r="C60" s="109">
        <f>+C59</f>
        <v>30.89</v>
      </c>
    </row>
    <row r="61" spans="1:5" s="1" customFormat="1" ht="12.75">
      <c r="A61" s="41" t="s">
        <v>23</v>
      </c>
      <c r="B61" s="42"/>
      <c r="C61" s="54"/>
    </row>
    <row r="62" spans="1:5" s="1" customFormat="1" ht="12.75">
      <c r="A62" s="43" t="s">
        <v>24</v>
      </c>
      <c r="B62" s="42"/>
      <c r="C62" s="54"/>
    </row>
    <row r="63" spans="1:5" s="1" customFormat="1" ht="12.75">
      <c r="A63" s="44" t="s">
        <v>25</v>
      </c>
      <c r="B63" s="49" t="s">
        <v>8</v>
      </c>
      <c r="C63" s="54"/>
    </row>
    <row r="64" spans="1:5" s="1" customFormat="1" ht="12.75">
      <c r="A64" s="46" t="s">
        <v>26</v>
      </c>
      <c r="B64" s="42"/>
      <c r="C64" s="54">
        <v>9.3800000000000008</v>
      </c>
      <c r="E64" s="50"/>
    </row>
    <row r="65" spans="1:5" s="1" customFormat="1">
      <c r="A65" s="46" t="s">
        <v>27</v>
      </c>
      <c r="B65" s="42"/>
      <c r="C65" s="110">
        <v>2.17</v>
      </c>
    </row>
    <row r="66" spans="1:5" s="1" customFormat="1" ht="12.75">
      <c r="A66" s="45"/>
      <c r="B66" s="42"/>
      <c r="C66" s="109">
        <v>11.55</v>
      </c>
    </row>
    <row r="67" spans="1:5" s="1" customFormat="1" ht="12.75">
      <c r="A67" s="45"/>
      <c r="B67" s="42"/>
      <c r="C67" s="109"/>
    </row>
    <row r="68" spans="1:5" s="1" customFormat="1" ht="13.5" thickBot="1">
      <c r="A68" s="47" t="s">
        <v>29</v>
      </c>
      <c r="B68" s="42"/>
      <c r="C68" s="56">
        <f>+C60-C66</f>
        <v>19.34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5">
        <v>19.02</v>
      </c>
      <c r="D72" s="62"/>
      <c r="E72" s="62"/>
    </row>
    <row r="73" spans="1:5" s="1" customFormat="1" ht="12.75">
      <c r="A73" s="45"/>
      <c r="B73" s="42"/>
      <c r="C73" s="54"/>
    </row>
    <row r="74" spans="1:5" s="1" customFormat="1" ht="13.5" thickBot="1">
      <c r="A74" s="47" t="s">
        <v>78</v>
      </c>
      <c r="B74" s="42"/>
      <c r="C74" s="57">
        <f>+C68+C72</f>
        <v>38.36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6.42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31.939999999999998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0.18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f>+C79-C83</f>
        <v>31.759999999999998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5"/>
      <c r="B92" s="42"/>
      <c r="C92" s="54"/>
    </row>
    <row r="93" spans="1:6" s="1" customFormat="1" ht="12.75">
      <c r="A93" s="46" t="s">
        <v>53</v>
      </c>
      <c r="B93" s="42"/>
      <c r="C93" s="55">
        <v>0</v>
      </c>
    </row>
    <row r="94" spans="1:6" s="1" customFormat="1" ht="12.75">
      <c r="A94" s="8"/>
      <c r="C94" s="54"/>
    </row>
    <row r="95" spans="1:6" s="1" customFormat="1" ht="12.75">
      <c r="A95" s="45"/>
      <c r="B95" s="42"/>
      <c r="C95" s="54"/>
      <c r="E95" s="50"/>
    </row>
    <row r="96" spans="1:6" s="1" customFormat="1" ht="13.5" thickBot="1">
      <c r="A96" s="43" t="s">
        <v>79</v>
      </c>
      <c r="B96" s="42"/>
      <c r="C96" s="57">
        <f>+C85</f>
        <v>31.759999999999998</v>
      </c>
      <c r="D96" s="50"/>
      <c r="E96" s="50"/>
      <c r="F96" s="50"/>
    </row>
    <row r="97" spans="1:5" s="1" customFormat="1" ht="12.75" thickTop="1">
      <c r="A97" s="8"/>
      <c r="C97" s="10"/>
    </row>
    <row r="98" spans="1:5" s="1" customFormat="1" ht="12" hidden="1">
      <c r="A98" s="11" t="s">
        <v>48</v>
      </c>
      <c r="C98" s="10">
        <f>+E102</f>
        <v>0</v>
      </c>
    </row>
    <row r="99" spans="1:5" s="1" customFormat="1" ht="12" hidden="1">
      <c r="A99" s="18"/>
      <c r="C99" s="10"/>
    </row>
    <row r="100" spans="1:5" s="1" customFormat="1" ht="12" hidden="1">
      <c r="A100" s="17" t="s">
        <v>55</v>
      </c>
      <c r="C100" s="13">
        <v>0</v>
      </c>
    </row>
    <row r="101" spans="1:5" s="1" customFormat="1" ht="12" hidden="1">
      <c r="A101" s="8"/>
      <c r="C101" s="10"/>
    </row>
    <row r="102" spans="1:5" s="1" customFormat="1" ht="12.75" hidden="1" thickBot="1">
      <c r="A102" s="11" t="s">
        <v>56</v>
      </c>
      <c r="C102" s="58">
        <f>+C98-C100</f>
        <v>0</v>
      </c>
    </row>
    <row r="103" spans="1:5" s="1" customFormat="1" ht="12" hidden="1">
      <c r="A103" s="8"/>
      <c r="C103" s="10"/>
    </row>
    <row r="104" spans="1:5" s="1" customFormat="1" ht="12" hidden="1">
      <c r="A104" s="11" t="s">
        <v>57</v>
      </c>
      <c r="C104" s="10"/>
    </row>
    <row r="105" spans="1:5" s="1" customFormat="1" ht="12" hidden="1">
      <c r="A105" s="12" t="s">
        <v>58</v>
      </c>
      <c r="C105" s="10">
        <f>+C74/C108</f>
        <v>38.36</v>
      </c>
    </row>
    <row r="106" spans="1:5" s="1" customFormat="1" ht="12" hidden="1">
      <c r="A106" s="12" t="s">
        <v>59</v>
      </c>
      <c r="C106" s="10">
        <f>+C85/C108</f>
        <v>31.759999999999998</v>
      </c>
    </row>
    <row r="107" spans="1:5" s="1" customFormat="1" ht="12" hidden="1">
      <c r="A107" s="12" t="s">
        <v>60</v>
      </c>
      <c r="C107" s="10">
        <f>+C96/C108</f>
        <v>31.759999999999998</v>
      </c>
    </row>
    <row r="108" spans="1:5" s="1" customFormat="1" ht="12" hidden="1">
      <c r="A108" s="12" t="s">
        <v>61</v>
      </c>
      <c r="C108" s="10">
        <v>1</v>
      </c>
      <c r="E108" s="1" t="s">
        <v>64</v>
      </c>
    </row>
    <row r="109" spans="1:5" s="1" customFormat="1" ht="12" hidden="1">
      <c r="A109" s="12" t="s">
        <v>62</v>
      </c>
      <c r="C109" s="10">
        <v>100</v>
      </c>
      <c r="E109" s="1" t="s">
        <v>64</v>
      </c>
    </row>
    <row r="110" spans="1:5" s="1" customFormat="1" ht="12">
      <c r="A110" s="14"/>
      <c r="B110" s="2"/>
      <c r="C110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87"/>
      <c r="C2" s="88"/>
      <c r="D2" s="88"/>
      <c r="E2" s="88"/>
      <c r="F2" s="88"/>
      <c r="G2" s="89"/>
    </row>
    <row r="3" spans="1:7">
      <c r="B3" s="81" t="s">
        <v>76</v>
      </c>
      <c r="C3" s="82"/>
      <c r="D3" s="82"/>
      <c r="E3" s="82"/>
      <c r="F3" s="82"/>
      <c r="G3" s="83"/>
    </row>
    <row r="4" spans="1:7" ht="12" customHeight="1">
      <c r="B4" s="81" t="s">
        <v>63</v>
      </c>
      <c r="C4" s="82"/>
      <c r="D4" s="82"/>
      <c r="E4" s="82"/>
      <c r="F4" s="82"/>
      <c r="G4" s="83"/>
    </row>
    <row r="5" spans="1:7">
      <c r="B5" s="81" t="s">
        <v>17</v>
      </c>
      <c r="C5" s="82"/>
      <c r="D5" s="82"/>
      <c r="E5" s="82"/>
      <c r="F5" s="82"/>
      <c r="G5" s="83"/>
    </row>
    <row r="6" spans="1:7">
      <c r="B6" s="104" t="s">
        <v>77</v>
      </c>
      <c r="C6" s="105"/>
      <c r="D6" s="105"/>
      <c r="E6" s="105"/>
      <c r="F6" s="105"/>
      <c r="G6" s="106"/>
    </row>
    <row r="7" spans="1:7">
      <c r="B7" s="104" t="s">
        <v>67</v>
      </c>
      <c r="C7" s="105"/>
      <c r="D7" s="105"/>
      <c r="E7" s="105"/>
      <c r="F7" s="105"/>
      <c r="G7" s="106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Julio Cesar Alvarenga Fuentes</cp:lastModifiedBy>
  <cp:lastPrinted>2024-02-15T22:18:34Z</cp:lastPrinted>
  <dcterms:created xsi:type="dcterms:W3CDTF">2020-10-29T20:03:09Z</dcterms:created>
  <dcterms:modified xsi:type="dcterms:W3CDTF">2024-02-15T22:18:41Z</dcterms:modified>
</cp:coreProperties>
</file>