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ncolombia-my.sharepoint.com/personal/caparada_bancoagricola_com_sv/Documents/Banagricola/2023/DIC2023/"/>
    </mc:Choice>
  </mc:AlternateContent>
  <xr:revisionPtr revIDLastSave="0" documentId="8_{8035FEE1-4399-4F2D-B591-54CF14ED06C9}" xr6:coauthVersionLast="47" xr6:coauthVersionMax="47" xr10:uidLastSave="{00000000-0000-0000-0000-000000000000}"/>
  <bookViews>
    <workbookView xWindow="0" yWindow="0" windowWidth="9600" windowHeight="10200" xr2:uid="{04D2573C-10F7-4519-8DF4-BB82E2386DB6}"/>
  </bookViews>
  <sheets>
    <sheet name="BCE_BA_Conso" sheetId="1" r:id="rId1"/>
    <sheet name="ER_BA_Conso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[1]REPORTOS!#REF!</definedName>
    <definedName name="_Key2" hidden="1">[1]REPORTOS!#REF!</definedName>
    <definedName name="_nose">#REF!</definedName>
    <definedName name="_Order1" hidden="1">255</definedName>
    <definedName name="_Order2" hidden="1">255</definedName>
    <definedName name="_PT1">'[2]Registro Nómina'!$M$3829:$BU$3880</definedName>
    <definedName name="_Regression_Int" hidden="1">1</definedName>
    <definedName name="_SEP05">#REF!</definedName>
    <definedName name="_Sort" hidden="1">[1]REPORTOS!#REF!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'[3]Estado financiero'!$AC$7</definedName>
    <definedName name="_xlnm.Print_Area" localSheetId="0">BCE_BA_Conso!$A$1:$I$79</definedName>
    <definedName name="_xlnm.Print_Area" localSheetId="1">ER_BA_Conso!$A$1:$J$80</definedName>
    <definedName name="_xlnm.Print_Area">#REF!</definedName>
    <definedName name="AS2DocOpenMode" hidden="1">"AS2DocumentEdit"</definedName>
    <definedName name="Assumptions_Language">[4]Assumpt.!$C$14</definedName>
    <definedName name="_xlnm.Database">#REF!</definedName>
    <definedName name="bbb">#REF!</definedName>
    <definedName name="Beta__relevered">'[5]Model structure'!#REF!</definedName>
    <definedName name="BLPH1" hidden="1">'[6]Tasa 2000'!#REF!</definedName>
    <definedName name="BLPH2" hidden="1">'[6]Tasa 2000'!#REF!</definedName>
    <definedName name="BLPH3" hidden="1">'[6]Tasa 2000'!#REF!</definedName>
    <definedName name="COGS1LFQ0">[7]Import!$A8:$IV8</definedName>
    <definedName name="COGS1LFQ4">[7]Import!$B$74:$IV$74</definedName>
    <definedName name="COGS1LFY0">[7]Import!$B$72:$IV$72</definedName>
    <definedName name="COGS1LFY1">[7]Import!$B$71:$IV$71</definedName>
    <definedName name="COGS1LFY2">[7]Import!$B$70:$IV$70</definedName>
    <definedName name="COGS1LFY3">[7]Import!$B$69:$IV$69</definedName>
    <definedName name="COGS1LFY4">[7]Import!$B$68:$IV$68</definedName>
    <definedName name="COGS1LTM">[7]Import!$B$73:$IV$73</definedName>
    <definedName name="COMIS">'[8]00 NO GRAVADOS'!#REF!</definedName>
    <definedName name="COMPRAS_IVA">[9]Hoja1!$A$4:$C$17</definedName>
    <definedName name="COSTOS_ND">'[8]xxx 01 RENTA 2007'!$I$7</definedName>
    <definedName name="_xlnm.Criteria">#REF!</definedName>
    <definedName name="DIVIDENDO">'[8]xxx 01 RENTA 2007'!$I$3</definedName>
    <definedName name="dividendos">[8]RENTA_2008!#REF!</definedName>
    <definedName name="ESC_2">'[10]2006-07'!#REF!</definedName>
    <definedName name="etr">'[11]Atl MarkI'!$A$7</definedName>
    <definedName name="F_Com">'[8]00 NO GRAVADOS'!#REF!</definedName>
    <definedName name="FIN">#REF!</definedName>
    <definedName name="fyCoverDate">#REF!</definedName>
    <definedName name="GASTOS">'[8]xxx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'[12]IVA-99'!#REF!</definedName>
    <definedName name="INGRESOS_G">'[8]xxx 01 RENTA 2007'!$I$4</definedName>
    <definedName name="jgjglsdjgajñ" hidden="1">#REF!</definedName>
    <definedName name="leas">#REF!</definedName>
    <definedName name="NITSVINCULAt">#REF!</definedName>
    <definedName name="plano">'[13]Archivo Plano'!$I$12:$J$702</definedName>
    <definedName name="Porcentaje_Depreciación">[14]Hoja1!#REF!</definedName>
    <definedName name="Programa_CCC">#REF!</definedName>
    <definedName name="PROV_AE">'[8]xxx 01 RENTA 2007'!$I$8</definedName>
    <definedName name="RESERVAS">'[8]xxx 01 RENTA 2007'!$I$5</definedName>
    <definedName name="Retenciones">[15]Retenciones!$U$1:$AC$6</definedName>
    <definedName name="Retenciones_Causacion">[15]Retenciones!$AF$1:$AI$5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'[8]xxx 01 RENTA 2007'!$J$5</definedName>
    <definedName name="SALES1LFQ0">[7]Import!$A8:$IV8</definedName>
    <definedName name="SALES1LFQ4">[7]Import!$A7:$IV7</definedName>
    <definedName name="SALES1LFY0">[7]Import!$A5:$IV5</definedName>
    <definedName name="SALES1LFY1">[7]Import!$A4:$IV4</definedName>
    <definedName name="SALES1LFY2">[7]Import!$A3:$IV3</definedName>
    <definedName name="SALES1LFY3">[7]Import!$A2:$IV2</definedName>
    <definedName name="SALES1LFY4">[7]Import!$A1:$IV1</definedName>
    <definedName name="SALES1LTM">[7]Import!$A6:$IV6</definedName>
    <definedName name="SEGMENTO">'[16]Archivo Fuente'!#REF!</definedName>
    <definedName name="sencount" hidden="1">1</definedName>
    <definedName name="sfsafsafd">#REF!</definedName>
    <definedName name="sss">#REF!</definedName>
    <definedName name="subject">'[17]Atl MarkI'!$A$7</definedName>
    <definedName name="TASACR">[3]Supuestos!$G$320</definedName>
    <definedName name="TASADES">[3]Supuestos!$G$322</definedName>
    <definedName name="tasadolar">[18]TASAS!$D$368:$H$727</definedName>
    <definedName name="tasapeso">[18]TASAS!$D$5:$H$365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4" i="1"/>
  <c r="E58" i="1" l="1"/>
  <c r="G58" i="1"/>
</calcChain>
</file>

<file path=xl/sharedStrings.xml><?xml version="1.0" encoding="utf-8"?>
<sst xmlns="http://schemas.openxmlformats.org/spreadsheetml/2006/main" count="91" uniqueCount="80">
  <si>
    <t>Banco Agrícola, S.A. y Subsidiarias</t>
  </si>
  <si>
    <t>BALANCE GENERAL CONSOLIDADO</t>
  </si>
  <si>
    <t>(EN MILES DE DOLARES DE LOS ESTADOS UNIDOS DE AMERICA)</t>
  </si>
  <si>
    <t>ACTIVOS</t>
  </si>
  <si>
    <t>ACTIVOS DE INTERMEDIACION</t>
  </si>
  <si>
    <t>CAJA Y BANCOS</t>
  </si>
  <si>
    <t xml:space="preserve">REPORTOS Y OTRAS OPERACIONES BURSATILES </t>
  </si>
  <si>
    <t>INVERSIONES FINANCIERAS (NETO)</t>
  </si>
  <si>
    <t>CARTERA DE PRESTAMOS (NETO)</t>
  </si>
  <si>
    <t>OTROS ACTIVOS</t>
  </si>
  <si>
    <t>BIENES RECIBIDOS EN PAGO (NETO)</t>
  </si>
  <si>
    <t>INVERSIONES ACCIONARIAS</t>
  </si>
  <si>
    <t>DIVERSOS (NETO)</t>
  </si>
  <si>
    <t>ACTIVO FIJO</t>
  </si>
  <si>
    <t>BIENES INMUEBLES, MUEBLES Y OTROS (NETO)</t>
  </si>
  <si>
    <t>CREDITO MERCANTIL</t>
  </si>
  <si>
    <t>TOTAL ACTIVOS</t>
  </si>
  <si>
    <t>PASIVOS Y PATRIMONIO</t>
  </si>
  <si>
    <t>PASIVOS DE INTERMEDIACION</t>
  </si>
  <si>
    <t>DEPOSITOS DE CLIENTES</t>
  </si>
  <si>
    <t>PRESTAMOS DEL BANCO DE DESARROLLO DE EL SALVADOR</t>
  </si>
  <si>
    <t>PRESTAMOS DE OTROS BANCOS</t>
  </si>
  <si>
    <t>FINANCIAMIENTO ESTRUCTURADO</t>
  </si>
  <si>
    <t>REPORTOS Y OTRAS OPERACIONES BURSATILES</t>
  </si>
  <si>
    <t>TITULOS DE EMISION PROPIA</t>
  </si>
  <si>
    <t>DIVERSOS</t>
  </si>
  <si>
    <t>OTROS PASIVOS</t>
  </si>
  <si>
    <t>CUENTAS POR PAGAR</t>
  </si>
  <si>
    <t>PROVISIONES</t>
  </si>
  <si>
    <t>DEUDA SUBORDINADA</t>
  </si>
  <si>
    <t>TOTAL PASIVOS</t>
  </si>
  <si>
    <t>INTERES MINORITARIO</t>
  </si>
  <si>
    <t>PATRIMONIO</t>
  </si>
  <si>
    <t>CAPITAL SOCIAL PAGADO</t>
  </si>
  <si>
    <t>APORTES DE CAPITAL PENDIENTES DE FORMALIZAR</t>
  </si>
  <si>
    <t>RESERVAS DE CAPITAL, RESULTADOS ACUMULADOS</t>
  </si>
  <si>
    <t>Y PATRIMONIO NO GANADO</t>
  </si>
  <si>
    <t>TOTAL PATRIMONIO</t>
  </si>
  <si>
    <t>TOTAL PASIVOS Y PATRIMONIO</t>
  </si>
  <si>
    <t xml:space="preserve">    Rafael Barraza Domínguez                                          Alexander Pinilla Vargas </t>
  </si>
  <si>
    <t>Máximo Arnoldo Molina Servellón</t>
  </si>
  <si>
    <t xml:space="preserve">         Presidente Ejecutivo                                               Vicepresidente Financiero</t>
  </si>
  <si>
    <t>Contador General</t>
  </si>
  <si>
    <t xml:space="preserve">ESTADO CONSOLIDADO DE RESULTADOS POR LOS PERIODOS </t>
  </si>
  <si>
    <t>INGRESOS DE OPERACIÓN:</t>
  </si>
  <si>
    <t xml:space="preserve"> INTERESES DE PRESTAMOS</t>
  </si>
  <si>
    <t xml:space="preserve"> COMISIONES Y OTROS INGRESOS DE PRESTAMOS</t>
  </si>
  <si>
    <t xml:space="preserve"> INTERESES Y OTROS INGRESOS DE INVERSIONES</t>
  </si>
  <si>
    <t xml:space="preserve"> UTILIDAD EN VENTA DE TITULOSVALORES</t>
  </si>
  <si>
    <t xml:space="preserve"> REPORTOS Y OPERACIONES BURSATILES</t>
  </si>
  <si>
    <t xml:space="preserve"> INTERESES SOBRE DEPOSITOS</t>
  </si>
  <si>
    <t xml:space="preserve"> INSTRUMENTOS FINANCIEROS A VALOR RAZONABLE</t>
  </si>
  <si>
    <t xml:space="preserve"> OPERACIONES EN MONEDA EXTRANJERA</t>
  </si>
  <si>
    <t xml:space="preserve"> OTROS SERVICIOS Y CONTINGENCIAS</t>
  </si>
  <si>
    <t>MENOS:</t>
  </si>
  <si>
    <t>COSTOS DE OPERACIÓN:</t>
  </si>
  <si>
    <t xml:space="preserve"> INTERESES Y OTROS COSTOS DE DEPOSITOS</t>
  </si>
  <si>
    <t xml:space="preserve"> INTERESES SOBRE PRESTAMOS</t>
  </si>
  <si>
    <t xml:space="preserve"> INTERESES SOBRE EMISION DE OBLIGACIONES</t>
  </si>
  <si>
    <t xml:space="preserve"> PERDIDA EN VENTA DE TITULOSVALORES</t>
  </si>
  <si>
    <t xml:space="preserve"> </t>
  </si>
  <si>
    <t>UTILIDAD ANTES DE RESERVAS</t>
  </si>
  <si>
    <t>RESERVAS DE SANEAMIENTO</t>
  </si>
  <si>
    <t>CASTIGOS DE ACTIVOS</t>
  </si>
  <si>
    <t>UTILIDAD ANTES DE GASTOS</t>
  </si>
  <si>
    <t>GASTOS DE OPERACIÓN:</t>
  </si>
  <si>
    <t xml:space="preserve"> DE FUNCIONARIOS y EMPLEADOS</t>
  </si>
  <si>
    <t xml:space="preserve"> GENERALES</t>
  </si>
  <si>
    <t xml:space="preserve"> DEPRECIACIONES Y AMORTIZACIONES</t>
  </si>
  <si>
    <t>UTILIDAD DE OPERACIÓN</t>
  </si>
  <si>
    <t>DIVIDENDOS</t>
  </si>
  <si>
    <t>OTROS (GASTOS) INGRESOS, NETO:</t>
  </si>
  <si>
    <t>UTILIDAD ANTES DE IMPUESTOS</t>
  </si>
  <si>
    <t>IMPUESTO SOBRE LA RENTA</t>
  </si>
  <si>
    <t>CONTRIBUCIÓN ESPECIAL POR LEY</t>
  </si>
  <si>
    <t>UTILIDAD DESPUES DE IMPUESTOS</t>
  </si>
  <si>
    <t>PARTICIPACION DEL INTERES MINORITARIO EN SUBSIDIARIAS</t>
  </si>
  <si>
    <t>UTILIDAD NETA CONSOLIDADA</t>
  </si>
  <si>
    <t xml:space="preserve">    Rafael Barraza Domínguez                              Alexander Pinilla Vargas </t>
  </si>
  <si>
    <t xml:space="preserve">         Presidente Ejecutivo                                   Vicepresidente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</si>
</sst>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"/>
    <numFmt numFmtId="165" formatCode="#,##0.0_);\(#,##0.0\)"/>
    <numFmt numFmtId="166" formatCode="_([$$-409]* #,##0.0_);_([$$-409]* \(#,##0.0\);_([$$-409]* &quot;-&quot;?_);_(@_)"/>
    <numFmt numFmtId="167" formatCode="_(* #,##0.00_);_(* \(#,##0.00\);_(* &quot;-&quot;??_);_(@_)"/>
    <numFmt numFmtId="168" formatCode="_(* #,##0.0_);_(* \(#,##0.0\);_(* &quot;-&quot;?_);_(@_)"/>
    <numFmt numFmtId="169" formatCode="_(* #,##0.0_);_(* \(#,##0.0\);_(* &quot;-&quot;??_);_(@_)"/>
    <numFmt numFmtId="170" formatCode="_-[$$-409]* #,##0.00_ ;_-[$$-409]* \-#,##0.00\ ;_-[$$-409]* &quot;-&quot;??_ ;_-@_ "/>
  </numFmts>
  <fonts count="31" x14ac:knownFonts="1">
    <font>
      <sz val="10"/>
      <name val="Arial"/>
    </font>
    <font>
      <sz val="10"/>
      <name val="Arial"/>
      <family val="2"/>
    </font>
    <font>
      <b/>
      <i/>
      <u/>
      <sz val="12"/>
      <name val="Times New Roman"/>
      <family val="1"/>
    </font>
    <font>
      <i/>
      <sz val="12"/>
      <name val="Times New Roman"/>
      <family val="1"/>
    </font>
    <font>
      <b/>
      <i/>
      <u/>
      <sz val="16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sz val="18"/>
      <name val="Arial"/>
      <family val="2"/>
    </font>
    <font>
      <i/>
      <sz val="14"/>
      <name val="Times New Roman"/>
      <family val="1"/>
    </font>
    <font>
      <sz val="14"/>
      <name val="Arial"/>
      <family val="2"/>
    </font>
    <font>
      <b/>
      <i/>
      <sz val="14"/>
      <name val="Times New Roman"/>
      <family val="1"/>
    </font>
    <font>
      <b/>
      <sz val="14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i/>
      <u/>
      <sz val="12"/>
      <color indexed="10"/>
      <name val="Times New Roman"/>
      <family val="1"/>
    </font>
    <font>
      <b/>
      <u/>
      <sz val="14"/>
      <name val="Times New Roman"/>
      <family val="1"/>
    </font>
    <font>
      <b/>
      <u/>
      <sz val="12"/>
      <name val="Times New Roman"/>
      <family val="1"/>
    </font>
    <font>
      <b/>
      <i/>
      <sz val="12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sz val="12"/>
      <name val="Arial"/>
      <family val="2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2"/>
      <color theme="0"/>
      <name val="Times New Roman"/>
      <family val="1"/>
    </font>
    <font>
      <i/>
      <sz val="12"/>
      <color theme="0"/>
      <name val="Times New Roman"/>
      <family val="1"/>
    </font>
    <font>
      <b/>
      <sz val="11"/>
      <name val="Arial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color theme="0"/>
      <name val="Times New Roman"/>
      <family val="1"/>
    </font>
    <font>
      <b/>
      <i/>
      <sz val="11"/>
      <color theme="0"/>
      <name val="Times New Roman"/>
      <family val="1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2" applyFont="1" applyAlignment="1">
      <alignment horizontal="left"/>
    </xf>
    <xf numFmtId="164" fontId="3" fillId="0" borderId="0" xfId="2" applyNumberFormat="1" applyFont="1"/>
    <xf numFmtId="0" fontId="3" fillId="0" borderId="0" xfId="2" applyFont="1"/>
    <xf numFmtId="0" fontId="1" fillId="0" borderId="0" xfId="2"/>
    <xf numFmtId="0" fontId="4" fillId="0" borderId="0" xfId="2" applyFont="1"/>
    <xf numFmtId="0" fontId="5" fillId="0" borderId="0" xfId="2" applyFont="1"/>
    <xf numFmtId="0" fontId="6" fillId="0" borderId="0" xfId="2" applyFont="1"/>
    <xf numFmtId="43" fontId="6" fillId="0" borderId="0" xfId="1" applyFont="1"/>
    <xf numFmtId="0" fontId="7" fillId="0" borderId="0" xfId="0" applyFont="1" applyAlignment="1">
      <alignment horizontal="left"/>
    </xf>
    <xf numFmtId="164" fontId="8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11" fillId="0" borderId="0" xfId="2" applyFont="1" applyAlignment="1">
      <alignment horizontal="left"/>
    </xf>
    <xf numFmtId="164" fontId="12" fillId="0" borderId="0" xfId="2" applyNumberFormat="1" applyFont="1"/>
    <xf numFmtId="0" fontId="12" fillId="0" borderId="0" xfId="2" applyFont="1"/>
    <xf numFmtId="0" fontId="9" fillId="0" borderId="0" xfId="2" applyFont="1"/>
    <xf numFmtId="0" fontId="13" fillId="0" borderId="0" xfId="2" applyFont="1"/>
    <xf numFmtId="0" fontId="15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left"/>
    </xf>
    <xf numFmtId="165" fontId="12" fillId="0" borderId="0" xfId="2" applyNumberFormat="1" applyFont="1"/>
    <xf numFmtId="165" fontId="3" fillId="0" borderId="0" xfId="2" applyNumberFormat="1" applyFont="1"/>
    <xf numFmtId="165" fontId="6" fillId="0" borderId="0" xfId="2" applyNumberFormat="1" applyFont="1"/>
    <xf numFmtId="0" fontId="12" fillId="0" borderId="0" xfId="2" applyFont="1" applyAlignment="1">
      <alignment horizontal="left" indent="1"/>
    </xf>
    <xf numFmtId="166" fontId="12" fillId="0" borderId="0" xfId="2" applyNumberFormat="1" applyFont="1"/>
    <xf numFmtId="165" fontId="17" fillId="0" borderId="0" xfId="2" applyNumberFormat="1" applyFont="1"/>
    <xf numFmtId="167" fontId="6" fillId="0" borderId="0" xfId="2" applyNumberFormat="1" applyFont="1"/>
    <xf numFmtId="165" fontId="13" fillId="0" borderId="0" xfId="2" applyNumberFormat="1" applyFont="1"/>
    <xf numFmtId="168" fontId="12" fillId="0" borderId="0" xfId="2" applyNumberFormat="1" applyFont="1"/>
    <xf numFmtId="165" fontId="12" fillId="0" borderId="1" xfId="2" applyNumberFormat="1" applyFont="1" applyBorder="1"/>
    <xf numFmtId="0" fontId="12" fillId="0" borderId="0" xfId="2" applyFont="1" applyAlignment="1">
      <alignment horizontal="left"/>
    </xf>
    <xf numFmtId="168" fontId="12" fillId="0" borderId="2" xfId="2" applyNumberFormat="1" applyFont="1" applyBorder="1"/>
    <xf numFmtId="166" fontId="12" fillId="0" borderId="4" xfId="2" applyNumberFormat="1" applyFont="1" applyBorder="1"/>
    <xf numFmtId="167" fontId="12" fillId="0" borderId="0" xfId="2" applyNumberFormat="1" applyFont="1"/>
    <xf numFmtId="169" fontId="6" fillId="0" borderId="0" xfId="2" applyNumberFormat="1" applyFont="1"/>
    <xf numFmtId="165" fontId="12" fillId="0" borderId="0" xfId="2" applyNumberFormat="1" applyFont="1" applyAlignment="1">
      <alignment horizontal="left" indent="1"/>
    </xf>
    <xf numFmtId="165" fontId="12" fillId="0" borderId="3" xfId="2" applyNumberFormat="1" applyFont="1" applyBorder="1"/>
    <xf numFmtId="168" fontId="6" fillId="0" borderId="0" xfId="2" applyNumberFormat="1" applyFont="1"/>
    <xf numFmtId="0" fontId="18" fillId="0" borderId="0" xfId="2" applyFont="1" applyAlignment="1">
      <alignment horizontal="left"/>
    </xf>
    <xf numFmtId="165" fontId="18" fillId="0" borderId="0" xfId="2" applyNumberFormat="1" applyFont="1"/>
    <xf numFmtId="0" fontId="19" fillId="0" borderId="0" xfId="2" applyFont="1"/>
    <xf numFmtId="0" fontId="18" fillId="0" borderId="0" xfId="2" applyFont="1"/>
    <xf numFmtId="43" fontId="6" fillId="0" borderId="0" xfId="1" applyFont="1" applyFill="1"/>
    <xf numFmtId="0" fontId="6" fillId="0" borderId="0" xfId="2" applyFont="1" applyAlignment="1">
      <alignment horizontal="left"/>
    </xf>
    <xf numFmtId="0" fontId="3" fillId="0" borderId="0" xfId="0" applyFont="1" applyAlignment="1">
      <alignment horizontal="left"/>
    </xf>
    <xf numFmtId="4" fontId="1" fillId="0" borderId="0" xfId="0" applyNumberFormat="1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3" applyFont="1" applyAlignment="1">
      <alignment horizontal="center"/>
    </xf>
    <xf numFmtId="0" fontId="21" fillId="0" borderId="0" xfId="3" applyFont="1"/>
    <xf numFmtId="0" fontId="22" fillId="0" borderId="0" xfId="3" applyFont="1"/>
    <xf numFmtId="168" fontId="22" fillId="0" borderId="0" xfId="3" applyNumberFormat="1" applyFont="1"/>
    <xf numFmtId="0" fontId="23" fillId="0" borderId="0" xfId="2" applyFont="1"/>
    <xf numFmtId="0" fontId="24" fillId="0" borderId="0" xfId="2" applyFont="1"/>
    <xf numFmtId="43" fontId="24" fillId="0" borderId="0" xfId="1" applyFont="1"/>
    <xf numFmtId="43" fontId="3" fillId="0" borderId="0" xfId="1" applyFont="1"/>
    <xf numFmtId="168" fontId="3" fillId="0" borderId="0" xfId="2" applyNumberFormat="1" applyFont="1"/>
    <xf numFmtId="168" fontId="21" fillId="0" borderId="0" xfId="3" applyNumberFormat="1" applyFont="1"/>
    <xf numFmtId="168" fontId="24" fillId="0" borderId="0" xfId="2" applyNumberFormat="1" applyFont="1"/>
    <xf numFmtId="0" fontId="3" fillId="0" borderId="0" xfId="2" applyFont="1" applyAlignment="1">
      <alignment horizontal="left"/>
    </xf>
    <xf numFmtId="0" fontId="21" fillId="0" borderId="0" xfId="2" applyFont="1" applyAlignment="1">
      <alignment horizontal="center"/>
    </xf>
    <xf numFmtId="0" fontId="25" fillId="0" borderId="0" xfId="3" applyFont="1"/>
    <xf numFmtId="165" fontId="21" fillId="0" borderId="0" xfId="2" applyNumberFormat="1" applyFont="1" applyAlignment="1">
      <alignment horizontal="center"/>
    </xf>
    <xf numFmtId="0" fontId="17" fillId="0" borderId="0" xfId="2" applyFont="1"/>
    <xf numFmtId="165" fontId="14" fillId="0" borderId="0" xfId="2" applyNumberFormat="1" applyFont="1"/>
    <xf numFmtId="0" fontId="11" fillId="0" borderId="0" xfId="2" applyFont="1"/>
    <xf numFmtId="164" fontId="9" fillId="0" borderId="0" xfId="2" applyNumberFormat="1" applyFont="1"/>
    <xf numFmtId="0" fontId="26" fillId="0" borderId="0" xfId="2" applyFont="1" applyAlignment="1">
      <alignment horizontal="left"/>
    </xf>
    <xf numFmtId="0" fontId="27" fillId="0" borderId="0" xfId="2" applyFont="1" applyAlignment="1">
      <alignment horizontal="left"/>
    </xf>
    <xf numFmtId="166" fontId="3" fillId="0" borderId="0" xfId="2" applyNumberFormat="1" applyFont="1"/>
    <xf numFmtId="168" fontId="12" fillId="0" borderId="0" xfId="4" applyNumberFormat="1" applyFont="1"/>
    <xf numFmtId="168" fontId="12" fillId="0" borderId="1" xfId="2" applyNumberFormat="1" applyFont="1" applyBorder="1"/>
    <xf numFmtId="168" fontId="12" fillId="0" borderId="1" xfId="4" applyNumberFormat="1" applyFont="1" applyBorder="1"/>
    <xf numFmtId="168" fontId="12" fillId="0" borderId="3" xfId="2" applyNumberFormat="1" applyFont="1" applyBorder="1"/>
    <xf numFmtId="169" fontId="3" fillId="0" borderId="0" xfId="2" applyNumberFormat="1" applyFont="1"/>
    <xf numFmtId="168" fontId="12" fillId="0" borderId="3" xfId="4" applyNumberFormat="1" applyFont="1" applyBorder="1"/>
    <xf numFmtId="166" fontId="13" fillId="0" borderId="4" xfId="2" applyNumberFormat="1" applyFont="1" applyBorder="1" applyAlignment="1">
      <alignment horizontal="center"/>
    </xf>
    <xf numFmtId="166" fontId="13" fillId="0" borderId="4" xfId="2" applyNumberFormat="1" applyFont="1" applyBorder="1"/>
    <xf numFmtId="166" fontId="6" fillId="0" borderId="0" xfId="2" applyNumberFormat="1" applyFont="1"/>
    <xf numFmtId="166" fontId="9" fillId="0" borderId="0" xfId="2" applyNumberFormat="1" applyFont="1"/>
    <xf numFmtId="170" fontId="6" fillId="0" borderId="0" xfId="2" applyNumberFormat="1" applyFont="1"/>
    <xf numFmtId="166" fontId="1" fillId="0" borderId="0" xfId="2" applyNumberFormat="1"/>
    <xf numFmtId="0" fontId="21" fillId="0" borderId="0" xfId="2" applyFont="1"/>
    <xf numFmtId="165" fontId="21" fillId="0" borderId="0" xfId="2" applyNumberFormat="1" applyFont="1"/>
    <xf numFmtId="0" fontId="28" fillId="0" borderId="0" xfId="2" applyFont="1"/>
    <xf numFmtId="0" fontId="29" fillId="0" borderId="0" xfId="2" applyFont="1"/>
    <xf numFmtId="0" fontId="30" fillId="0" borderId="0" xfId="2" applyFont="1"/>
    <xf numFmtId="164" fontId="29" fillId="0" borderId="0" xfId="2" applyNumberFormat="1" applyFont="1"/>
    <xf numFmtId="165" fontId="29" fillId="0" borderId="0" xfId="2" applyNumberFormat="1" applyFont="1"/>
  </cellXfs>
  <cellStyles count="5">
    <cellStyle name="Millares" xfId="1" builtinId="3"/>
    <cellStyle name="Millares 2 10" xfId="4" xr:uid="{646F9BE3-8DF9-4AFC-B01F-D44C2525998B}"/>
    <cellStyle name="Normal" xfId="0" builtinId="0"/>
    <cellStyle name="Normal - Style1" xfId="2" xr:uid="{9AC5A88E-A326-46E6-9069-DBAC3DB1ABD8}"/>
    <cellStyle name="Normal 3 2 10" xfId="3" xr:uid="{FC67B193-AE8B-440D-A172-9F7B0CFCC0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2235506</xdr:colOff>
      <xdr:row>1</xdr:row>
      <xdr:rowOff>16934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649C59-3F64-42D9-8D4B-339F755BA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8681" cy="5217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2448000</xdr:colOff>
      <xdr:row>60</xdr:row>
      <xdr:rowOff>0</xdr:rowOff>
    </xdr:to>
    <xdr:sp macro="" textlink="">
      <xdr:nvSpPr>
        <xdr:cNvPr id="3" name="Line 84">
          <a:extLst>
            <a:ext uri="{FF2B5EF4-FFF2-40B4-BE49-F238E27FC236}">
              <a16:creationId xmlns:a16="http://schemas.microsoft.com/office/drawing/2014/main" id="{80E5C0B8-B671-49FF-80C7-CA37D661CE4C}"/>
            </a:ext>
          </a:extLst>
        </xdr:cNvPr>
        <xdr:cNvSpPr>
          <a:spLocks noChangeShapeType="1"/>
        </xdr:cNvSpPr>
      </xdr:nvSpPr>
      <xdr:spPr bwMode="auto">
        <a:xfrm>
          <a:off x="0" y="12963525"/>
          <a:ext cx="244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1308101</xdr:colOff>
      <xdr:row>60</xdr:row>
      <xdr:rowOff>0</xdr:rowOff>
    </xdr:from>
    <xdr:to>
      <xdr:col>7</xdr:col>
      <xdr:colOff>508000</xdr:colOff>
      <xdr:row>60</xdr:row>
      <xdr:rowOff>0</xdr:rowOff>
    </xdr:to>
    <xdr:sp macro="" textlink="">
      <xdr:nvSpPr>
        <xdr:cNvPr id="4" name="Line 83">
          <a:extLst>
            <a:ext uri="{FF2B5EF4-FFF2-40B4-BE49-F238E27FC236}">
              <a16:creationId xmlns:a16="http://schemas.microsoft.com/office/drawing/2014/main" id="{BFEAE373-1923-4795-A63D-C8B3E01D20D1}"/>
            </a:ext>
          </a:extLst>
        </xdr:cNvPr>
        <xdr:cNvSpPr>
          <a:spLocks noChangeShapeType="1"/>
        </xdr:cNvSpPr>
      </xdr:nvSpPr>
      <xdr:spPr bwMode="auto">
        <a:xfrm>
          <a:off x="6800851" y="12963525"/>
          <a:ext cx="255269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3220811</xdr:colOff>
      <xdr:row>59</xdr:row>
      <xdr:rowOff>212725</xdr:rowOff>
    </xdr:from>
    <xdr:to>
      <xdr:col>0</xdr:col>
      <xdr:colOff>5740811</xdr:colOff>
      <xdr:row>59</xdr:row>
      <xdr:rowOff>212725</xdr:rowOff>
    </xdr:to>
    <xdr:sp macro="" textlink="">
      <xdr:nvSpPr>
        <xdr:cNvPr id="5" name="Line 81">
          <a:extLst>
            <a:ext uri="{FF2B5EF4-FFF2-40B4-BE49-F238E27FC236}">
              <a16:creationId xmlns:a16="http://schemas.microsoft.com/office/drawing/2014/main" id="{537A074D-743D-45FF-8C61-D106FF7DB75C}"/>
            </a:ext>
          </a:extLst>
        </xdr:cNvPr>
        <xdr:cNvSpPr>
          <a:spLocks noChangeShapeType="1"/>
        </xdr:cNvSpPr>
      </xdr:nvSpPr>
      <xdr:spPr bwMode="auto">
        <a:xfrm>
          <a:off x="3220811" y="12960350"/>
          <a:ext cx="21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3187700</xdr:colOff>
      <xdr:row>60</xdr:row>
      <xdr:rowOff>0</xdr:rowOff>
    </xdr:from>
    <xdr:to>
      <xdr:col>4</xdr:col>
      <xdr:colOff>390600</xdr:colOff>
      <xdr:row>60</xdr:row>
      <xdr:rowOff>0</xdr:rowOff>
    </xdr:to>
    <xdr:sp macro="" textlink="">
      <xdr:nvSpPr>
        <xdr:cNvPr id="6" name="Line 84">
          <a:extLst>
            <a:ext uri="{FF2B5EF4-FFF2-40B4-BE49-F238E27FC236}">
              <a16:creationId xmlns:a16="http://schemas.microsoft.com/office/drawing/2014/main" id="{4306A30F-05B6-49FA-ACAE-7E27C9B80861}"/>
            </a:ext>
          </a:extLst>
        </xdr:cNvPr>
        <xdr:cNvSpPr>
          <a:spLocks noChangeShapeType="1"/>
        </xdr:cNvSpPr>
      </xdr:nvSpPr>
      <xdr:spPr bwMode="auto">
        <a:xfrm>
          <a:off x="3190875" y="12963525"/>
          <a:ext cx="269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2238681</xdr:colOff>
      <xdr:row>1</xdr:row>
      <xdr:rowOff>27517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876EDC-1F74-47B0-8CD6-A4A6BA59B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5506" cy="51646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2448000</xdr:colOff>
      <xdr:row>61</xdr:row>
      <xdr:rowOff>0</xdr:rowOff>
    </xdr:to>
    <xdr:sp macro="" textlink="">
      <xdr:nvSpPr>
        <xdr:cNvPr id="3" name="Line 84">
          <a:extLst>
            <a:ext uri="{FF2B5EF4-FFF2-40B4-BE49-F238E27FC236}">
              <a16:creationId xmlns:a16="http://schemas.microsoft.com/office/drawing/2014/main" id="{FE0D905A-1665-4CF8-A204-FC708AF503D5}"/>
            </a:ext>
          </a:extLst>
        </xdr:cNvPr>
        <xdr:cNvSpPr>
          <a:spLocks noChangeShapeType="1"/>
        </xdr:cNvSpPr>
      </xdr:nvSpPr>
      <xdr:spPr bwMode="auto">
        <a:xfrm>
          <a:off x="0" y="13011150"/>
          <a:ext cx="244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558801</xdr:colOff>
      <xdr:row>60</xdr:row>
      <xdr:rowOff>165100</xdr:rowOff>
    </xdr:from>
    <xdr:to>
      <xdr:col>8</xdr:col>
      <xdr:colOff>50801</xdr:colOff>
      <xdr:row>60</xdr:row>
      <xdr:rowOff>165100</xdr:rowOff>
    </xdr:to>
    <xdr:sp macro="" textlink="">
      <xdr:nvSpPr>
        <xdr:cNvPr id="4" name="Line 83">
          <a:extLst>
            <a:ext uri="{FF2B5EF4-FFF2-40B4-BE49-F238E27FC236}">
              <a16:creationId xmlns:a16="http://schemas.microsoft.com/office/drawing/2014/main" id="{86A543D3-DC7F-46D0-AED7-E0D814B6395F}"/>
            </a:ext>
          </a:extLst>
        </xdr:cNvPr>
        <xdr:cNvSpPr>
          <a:spLocks noChangeShapeType="1"/>
        </xdr:cNvSpPr>
      </xdr:nvSpPr>
      <xdr:spPr bwMode="auto">
        <a:xfrm>
          <a:off x="5762626" y="13001625"/>
          <a:ext cx="3019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3220811</xdr:colOff>
      <xdr:row>60</xdr:row>
      <xdr:rowOff>212725</xdr:rowOff>
    </xdr:from>
    <xdr:to>
      <xdr:col>0</xdr:col>
      <xdr:colOff>5740811</xdr:colOff>
      <xdr:row>60</xdr:row>
      <xdr:rowOff>212725</xdr:rowOff>
    </xdr:to>
    <xdr:sp macro="" textlink="">
      <xdr:nvSpPr>
        <xdr:cNvPr id="5" name="Line 81">
          <a:extLst>
            <a:ext uri="{FF2B5EF4-FFF2-40B4-BE49-F238E27FC236}">
              <a16:creationId xmlns:a16="http://schemas.microsoft.com/office/drawing/2014/main" id="{C4633734-90D6-4AA3-B13E-20DB11A0BAAF}"/>
            </a:ext>
          </a:extLst>
        </xdr:cNvPr>
        <xdr:cNvSpPr>
          <a:spLocks noChangeShapeType="1"/>
        </xdr:cNvSpPr>
      </xdr:nvSpPr>
      <xdr:spPr bwMode="auto">
        <a:xfrm>
          <a:off x="3182711" y="1300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2844800</xdr:colOff>
      <xdr:row>60</xdr:row>
      <xdr:rowOff>165100</xdr:rowOff>
    </xdr:from>
    <xdr:to>
      <xdr:col>4</xdr:col>
      <xdr:colOff>200100</xdr:colOff>
      <xdr:row>60</xdr:row>
      <xdr:rowOff>165100</xdr:rowOff>
    </xdr:to>
    <xdr:sp macro="" textlink="">
      <xdr:nvSpPr>
        <xdr:cNvPr id="6" name="Line 84">
          <a:extLst>
            <a:ext uri="{FF2B5EF4-FFF2-40B4-BE49-F238E27FC236}">
              <a16:creationId xmlns:a16="http://schemas.microsoft.com/office/drawing/2014/main" id="{D0B8E568-2F85-44DB-B1B0-8F7B88ECC720}"/>
            </a:ext>
          </a:extLst>
        </xdr:cNvPr>
        <xdr:cNvSpPr>
          <a:spLocks noChangeShapeType="1"/>
        </xdr:cNvSpPr>
      </xdr:nvSpPr>
      <xdr:spPr bwMode="auto">
        <a:xfrm>
          <a:off x="2847975" y="13001625"/>
          <a:ext cx="254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3\12%20EFC%20BANAGRICOLA%20Diciembre2023.xlsx" TargetMode="External"/><Relationship Id="rId1" Type="http://schemas.openxmlformats.org/officeDocument/2006/relationships/externalLinkPath" Target="file:///Z:\GC\01CicloContable\05InfyRevelacLocalP-CasaMatrizy20-F\03EFindividuales\06Banagricola\2023\12%20EFC%20BANAGRICOLA%20Diciembre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S_CR"/>
      <sheetName val="BANA (PESOS CR)"/>
      <sheetName val="(10)codigos"/>
      <sheetName val="(11)S_BANAGRICOLA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(17)formato de partidas"/>
      <sheetName val="(18)Operaciones Relacionadas"/>
      <sheetName val="BCE_BA_Conso"/>
      <sheetName val="ER_BA_Conso"/>
      <sheetName val="(20)BCE-IFBA"/>
      <sheetName val="(21)ER-IFBA"/>
      <sheetName val="(22)partidas_ifba-segm"/>
      <sheetName val="(20)BCE_FIRMA"/>
      <sheetName val="(21)EST_FIRMA"/>
      <sheetName val="(13)CODIGOS_BANAGRICOLA"/>
      <sheetName val="(23)BCE_BANAGRICOLA"/>
      <sheetName val="(24)ER_BANAGRICOLA"/>
      <sheetName val="(25)PDAS_ ELIMINACION"/>
      <sheetName val="(26)BCE_BANA"/>
      <sheetName val="(27)ER_BANA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4">
          <cell r="B14" t="str">
            <v>AL 31 DE DICIEMBRE 2023 Y 2022.</v>
          </cell>
        </row>
        <row r="16">
          <cell r="B16" t="str">
            <v xml:space="preserve">DEL 01 DE ENERO AL 31 DE DICIEMBRE DE 2023 Y 2022.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B9DD0-BA8F-414D-894B-76E9AD01BA54}">
  <sheetPr>
    <pageSetUpPr fitToPage="1"/>
  </sheetPr>
  <dimension ref="A1:S89"/>
  <sheetViews>
    <sheetView tabSelected="1" zoomScale="75" zoomScaleNormal="75" workbookViewId="0">
      <selection activeCell="H13" sqref="H13"/>
    </sheetView>
  </sheetViews>
  <sheetFormatPr baseColWidth="10" defaultColWidth="11.453125" defaultRowHeight="15.5" x14ac:dyDescent="0.35"/>
  <cols>
    <col min="1" max="1" width="49.1796875" style="3" customWidth="1"/>
    <col min="2" max="2" width="16.7265625" style="2" customWidth="1"/>
    <col min="3" max="3" width="3.81640625" style="3" customWidth="1"/>
    <col min="4" max="4" width="8.81640625" style="4" customWidth="1"/>
    <col min="5" max="5" width="20.54296875" style="3" bestFit="1" customWidth="1"/>
    <col min="6" max="6" width="6.81640625" style="3" customWidth="1"/>
    <col min="7" max="7" width="20.54296875" style="3" bestFit="1" customWidth="1"/>
    <col min="8" max="8" width="9.453125" style="3" customWidth="1"/>
    <col min="9" max="9" width="9.26953125" style="3" customWidth="1"/>
    <col min="10" max="11" width="14.81640625" style="7" bestFit="1" customWidth="1"/>
    <col min="12" max="13" width="11.453125" style="7"/>
    <col min="14" max="16" width="14.81640625" style="8" bestFit="1" customWidth="1"/>
    <col min="17" max="17" width="14.81640625" style="7" bestFit="1" customWidth="1"/>
    <col min="18" max="16384" width="11.453125" style="7"/>
  </cols>
  <sheetData>
    <row r="1" spans="1:19" ht="39.75" customHeight="1" x14ac:dyDescent="0.4">
      <c r="A1" s="1"/>
      <c r="E1" s="5"/>
      <c r="G1" s="5"/>
      <c r="H1" s="6"/>
    </row>
    <row r="2" spans="1:19" s="15" customFormat="1" ht="30" customHeight="1" x14ac:dyDescent="0.5">
      <c r="A2" s="9" t="s">
        <v>0</v>
      </c>
      <c r="B2" s="10"/>
      <c r="C2" s="11"/>
      <c r="D2" s="12"/>
      <c r="E2" s="13"/>
      <c r="F2" s="11"/>
      <c r="G2" s="13"/>
      <c r="H2" s="14"/>
      <c r="I2" s="14"/>
      <c r="J2" s="16"/>
      <c r="N2" s="8"/>
      <c r="O2" s="8"/>
      <c r="P2" s="8"/>
    </row>
    <row r="3" spans="1:19" ht="25" customHeight="1" x14ac:dyDescent="0.4">
      <c r="A3" s="17" t="s">
        <v>1</v>
      </c>
      <c r="B3" s="18"/>
      <c r="C3" s="19"/>
      <c r="D3" s="20"/>
      <c r="E3" s="21"/>
      <c r="F3" s="19"/>
      <c r="G3" s="21"/>
    </row>
    <row r="4" spans="1:19" ht="18" x14ac:dyDescent="0.4">
      <c r="A4" s="17" t="str">
        <f>+'[19](1)FECHAS'!B14</f>
        <v>AL 31 DE DICIEMBRE 2023 Y 2022.</v>
      </c>
      <c r="B4" s="18"/>
      <c r="C4" s="19"/>
      <c r="D4" s="20"/>
      <c r="E4" s="19"/>
      <c r="F4" s="19"/>
      <c r="G4" s="19"/>
    </row>
    <row r="5" spans="1:19" ht="18" x14ac:dyDescent="0.4">
      <c r="A5" s="17" t="s">
        <v>2</v>
      </c>
      <c r="B5" s="18"/>
      <c r="C5" s="19"/>
      <c r="D5" s="20"/>
      <c r="E5" s="19"/>
      <c r="F5" s="19"/>
      <c r="G5" s="19"/>
    </row>
    <row r="6" spans="1:19" ht="18" x14ac:dyDescent="0.4">
      <c r="A6" s="17"/>
      <c r="B6" s="18"/>
      <c r="C6" s="19"/>
      <c r="D6" s="20"/>
      <c r="E6" s="19"/>
      <c r="F6" s="19"/>
      <c r="G6" s="19"/>
      <c r="I6" s="7"/>
    </row>
    <row r="7" spans="1:19" ht="18" x14ac:dyDescent="0.4">
      <c r="A7" s="19"/>
      <c r="B7" s="18"/>
      <c r="C7" s="19"/>
      <c r="D7" s="20"/>
      <c r="E7" s="22">
        <v>2023</v>
      </c>
      <c r="F7" s="19"/>
      <c r="G7" s="22">
        <v>2022</v>
      </c>
      <c r="H7" s="23"/>
      <c r="I7" s="24"/>
    </row>
    <row r="8" spans="1:19" ht="18" x14ac:dyDescent="0.4">
      <c r="A8" s="25" t="s">
        <v>3</v>
      </c>
      <c r="B8" s="18"/>
      <c r="C8" s="19"/>
      <c r="D8" s="20"/>
      <c r="E8" s="26"/>
      <c r="F8" s="19"/>
      <c r="G8" s="26"/>
      <c r="H8" s="27"/>
      <c r="I8" s="28"/>
    </row>
    <row r="9" spans="1:19" ht="18" x14ac:dyDescent="0.4">
      <c r="A9" s="25" t="s">
        <v>4</v>
      </c>
      <c r="B9" s="18"/>
      <c r="C9" s="19"/>
      <c r="D9" s="20"/>
      <c r="E9" s="26"/>
      <c r="F9" s="19"/>
      <c r="G9" s="26"/>
      <c r="H9" s="27"/>
      <c r="I9" s="28"/>
    </row>
    <row r="10" spans="1:19" ht="18" x14ac:dyDescent="0.4">
      <c r="A10" s="29" t="s">
        <v>5</v>
      </c>
      <c r="B10" s="18"/>
      <c r="C10" s="26"/>
      <c r="D10" s="20"/>
      <c r="E10" s="30">
        <v>812897.6</v>
      </c>
      <c r="F10" s="19"/>
      <c r="G10" s="30">
        <v>766623.7</v>
      </c>
      <c r="H10" s="31"/>
      <c r="I10" s="28"/>
      <c r="Q10" s="8"/>
      <c r="R10" s="32"/>
      <c r="S10" s="32"/>
    </row>
    <row r="11" spans="1:19" ht="18" x14ac:dyDescent="0.4">
      <c r="A11" s="29" t="s">
        <v>6</v>
      </c>
      <c r="B11" s="18"/>
      <c r="C11" s="26"/>
      <c r="D11" s="33"/>
      <c r="E11" s="34">
        <v>1987.5</v>
      </c>
      <c r="F11" s="19"/>
      <c r="G11" s="34">
        <v>2010.6</v>
      </c>
      <c r="H11" s="31"/>
      <c r="I11" s="28"/>
      <c r="Q11" s="8"/>
      <c r="R11" s="32"/>
      <c r="S11" s="32"/>
    </row>
    <row r="12" spans="1:19" ht="18" x14ac:dyDescent="0.4">
      <c r="A12" s="29" t="s">
        <v>7</v>
      </c>
      <c r="B12" s="18"/>
      <c r="C12" s="26"/>
      <c r="D12" s="20"/>
      <c r="E12" s="26">
        <v>729232</v>
      </c>
      <c r="F12" s="19"/>
      <c r="G12" s="26">
        <v>793070.7</v>
      </c>
      <c r="H12" s="31"/>
      <c r="I12" s="28"/>
      <c r="Q12" s="8"/>
      <c r="R12" s="32"/>
      <c r="S12" s="32"/>
    </row>
    <row r="13" spans="1:19" ht="18" x14ac:dyDescent="0.4">
      <c r="A13" s="29" t="s">
        <v>8</v>
      </c>
      <c r="B13" s="18"/>
      <c r="C13" s="26"/>
      <c r="D13" s="20"/>
      <c r="E13" s="35">
        <v>3904275.7</v>
      </c>
      <c r="F13" s="19"/>
      <c r="G13" s="35">
        <v>3820618.3</v>
      </c>
      <c r="H13" s="31"/>
      <c r="I13" s="28"/>
      <c r="Q13" s="8"/>
      <c r="R13" s="32"/>
      <c r="S13" s="32"/>
    </row>
    <row r="14" spans="1:19" ht="18" x14ac:dyDescent="0.4">
      <c r="A14" s="36"/>
      <c r="B14" s="18"/>
      <c r="C14" s="26"/>
      <c r="D14" s="20"/>
      <c r="E14" s="26">
        <v>5448392.8000000007</v>
      </c>
      <c r="F14" s="19"/>
      <c r="G14" s="26">
        <v>5382323.2999999998</v>
      </c>
      <c r="H14" s="31"/>
      <c r="I14" s="28"/>
      <c r="Q14" s="8"/>
      <c r="R14" s="32"/>
      <c r="S14" s="32"/>
    </row>
    <row r="15" spans="1:19" ht="18" x14ac:dyDescent="0.4">
      <c r="A15" s="25" t="s">
        <v>9</v>
      </c>
      <c r="B15" s="18"/>
      <c r="C15" s="26"/>
      <c r="D15" s="20"/>
      <c r="E15" s="26"/>
      <c r="F15" s="19"/>
      <c r="G15" s="26"/>
      <c r="H15" s="31"/>
      <c r="I15" s="28"/>
      <c r="Q15" s="8"/>
      <c r="R15" s="32"/>
      <c r="S15" s="32"/>
    </row>
    <row r="16" spans="1:19" ht="18" x14ac:dyDescent="0.4">
      <c r="A16" s="29" t="s">
        <v>10</v>
      </c>
      <c r="B16" s="18"/>
      <c r="C16" s="26"/>
      <c r="D16" s="20"/>
      <c r="E16" s="26">
        <v>1565.3</v>
      </c>
      <c r="F16" s="19"/>
      <c r="G16" s="26">
        <v>1692</v>
      </c>
      <c r="H16" s="31"/>
      <c r="I16" s="28"/>
      <c r="Q16" s="8"/>
      <c r="R16" s="32"/>
      <c r="S16" s="32"/>
    </row>
    <row r="17" spans="1:19" ht="18" x14ac:dyDescent="0.4">
      <c r="A17" s="29" t="s">
        <v>11</v>
      </c>
      <c r="B17" s="18"/>
      <c r="C17" s="26"/>
      <c r="D17" s="20"/>
      <c r="E17" s="26">
        <v>6320.2</v>
      </c>
      <c r="F17" s="19"/>
      <c r="G17" s="26">
        <v>6472.9</v>
      </c>
      <c r="H17" s="31"/>
      <c r="I17" s="28"/>
      <c r="Q17" s="8"/>
      <c r="R17" s="32"/>
      <c r="S17" s="32"/>
    </row>
    <row r="18" spans="1:19" ht="18" x14ac:dyDescent="0.4">
      <c r="A18" s="29" t="s">
        <v>12</v>
      </c>
      <c r="B18" s="18"/>
      <c r="C18" s="26"/>
      <c r="D18" s="20"/>
      <c r="E18" s="35">
        <v>124711.8</v>
      </c>
      <c r="F18" s="19"/>
      <c r="G18" s="35">
        <v>96012</v>
      </c>
      <c r="H18" s="31"/>
      <c r="I18" s="28"/>
      <c r="Q18" s="8"/>
      <c r="R18" s="32"/>
      <c r="S18" s="32"/>
    </row>
    <row r="19" spans="1:19" ht="18" x14ac:dyDescent="0.4">
      <c r="A19" s="36"/>
      <c r="B19" s="18"/>
      <c r="C19" s="26"/>
      <c r="D19" s="20"/>
      <c r="E19" s="26">
        <v>132597.29999999999</v>
      </c>
      <c r="F19" s="19"/>
      <c r="G19" s="26">
        <v>104176.9</v>
      </c>
      <c r="H19" s="31"/>
      <c r="I19" s="28"/>
      <c r="Q19" s="8"/>
      <c r="R19" s="32"/>
      <c r="S19" s="32"/>
    </row>
    <row r="20" spans="1:19" ht="18" x14ac:dyDescent="0.4">
      <c r="A20" s="25" t="s">
        <v>13</v>
      </c>
      <c r="B20" s="18"/>
      <c r="C20" s="26"/>
      <c r="D20" s="20"/>
      <c r="E20" s="26"/>
      <c r="F20" s="19"/>
      <c r="G20" s="26"/>
      <c r="H20" s="31"/>
      <c r="I20" s="28"/>
      <c r="Q20" s="8"/>
      <c r="R20" s="32"/>
      <c r="S20" s="32"/>
    </row>
    <row r="21" spans="1:19" ht="18" x14ac:dyDescent="0.4">
      <c r="A21" s="29" t="s">
        <v>14</v>
      </c>
      <c r="B21" s="18"/>
      <c r="C21" s="26"/>
      <c r="D21" s="20"/>
      <c r="E21" s="35">
        <v>80585.5</v>
      </c>
      <c r="F21" s="19"/>
      <c r="G21" s="35">
        <v>83843.3</v>
      </c>
      <c r="H21" s="31"/>
      <c r="I21" s="28"/>
      <c r="Q21" s="8"/>
      <c r="R21" s="32"/>
      <c r="S21" s="32"/>
    </row>
    <row r="22" spans="1:19" ht="18" hidden="1" x14ac:dyDescent="0.4">
      <c r="A22" s="29" t="s">
        <v>15</v>
      </c>
      <c r="B22" s="18"/>
      <c r="C22" s="26"/>
      <c r="D22" s="20"/>
      <c r="E22" s="37">
        <v>0</v>
      </c>
      <c r="F22" s="19"/>
      <c r="G22" s="37">
        <v>0</v>
      </c>
      <c r="H22" s="31"/>
      <c r="I22" s="28"/>
      <c r="Q22" s="8"/>
      <c r="R22" s="32"/>
      <c r="S22" s="32"/>
    </row>
    <row r="23" spans="1:19" ht="17.25" hidden="1" customHeight="1" x14ac:dyDescent="0.4">
      <c r="A23" s="36"/>
      <c r="B23" s="18"/>
      <c r="C23" s="26"/>
      <c r="D23" s="20"/>
      <c r="E23" s="35"/>
      <c r="F23" s="19"/>
      <c r="G23" s="35"/>
      <c r="H23" s="27"/>
      <c r="I23" s="28"/>
      <c r="Q23" s="8"/>
      <c r="R23" s="32"/>
      <c r="S23" s="32"/>
    </row>
    <row r="24" spans="1:19" ht="32.25" customHeight="1" thickBot="1" x14ac:dyDescent="0.45">
      <c r="A24" s="33" t="s">
        <v>16</v>
      </c>
      <c r="B24" s="18"/>
      <c r="C24" s="26"/>
      <c r="D24" s="20"/>
      <c r="E24" s="38">
        <v>5661575.6000000006</v>
      </c>
      <c r="F24" s="39"/>
      <c r="G24" s="38">
        <v>5570343.5</v>
      </c>
      <c r="H24" s="27"/>
      <c r="I24" s="28"/>
      <c r="J24" s="40"/>
      <c r="K24" s="32"/>
      <c r="Q24" s="8"/>
      <c r="R24" s="32"/>
      <c r="S24" s="32"/>
    </row>
    <row r="25" spans="1:19" ht="18.5" thickTop="1" x14ac:dyDescent="0.4">
      <c r="A25" s="19"/>
      <c r="B25" s="18"/>
      <c r="C25" s="26"/>
      <c r="D25" s="20"/>
      <c r="E25" s="26"/>
      <c r="F25" s="19"/>
      <c r="G25" s="26"/>
      <c r="H25" s="27"/>
      <c r="I25" s="28"/>
      <c r="Q25" s="8"/>
      <c r="R25" s="32"/>
      <c r="S25" s="32"/>
    </row>
    <row r="26" spans="1:19" ht="18" x14ac:dyDescent="0.4">
      <c r="A26" s="33" t="s">
        <v>17</v>
      </c>
      <c r="B26" s="18"/>
      <c r="C26" s="26"/>
      <c r="D26" s="20"/>
      <c r="E26" s="26"/>
      <c r="F26" s="19"/>
      <c r="G26" s="26"/>
      <c r="H26" s="27"/>
      <c r="I26" s="28"/>
      <c r="Q26" s="8"/>
      <c r="R26" s="32"/>
      <c r="S26" s="32"/>
    </row>
    <row r="27" spans="1:19" ht="18" x14ac:dyDescent="0.4">
      <c r="A27" s="19"/>
      <c r="B27" s="18"/>
      <c r="C27" s="26"/>
      <c r="D27" s="20"/>
      <c r="E27" s="26"/>
      <c r="F27" s="19"/>
      <c r="G27" s="26"/>
      <c r="H27" s="27"/>
      <c r="I27" s="28"/>
      <c r="Q27" s="8"/>
      <c r="R27" s="32"/>
      <c r="S27" s="32"/>
    </row>
    <row r="28" spans="1:19" ht="18" x14ac:dyDescent="0.4">
      <c r="A28" s="33" t="s">
        <v>18</v>
      </c>
      <c r="B28" s="18"/>
      <c r="C28" s="26"/>
      <c r="D28" s="20"/>
      <c r="E28" s="26"/>
      <c r="F28" s="19"/>
      <c r="G28" s="26"/>
      <c r="H28" s="27"/>
      <c r="I28" s="28"/>
      <c r="Q28" s="8"/>
      <c r="R28" s="32"/>
      <c r="S28" s="32"/>
    </row>
    <row r="29" spans="1:19" ht="18" x14ac:dyDescent="0.4">
      <c r="A29" s="41" t="s">
        <v>19</v>
      </c>
      <c r="B29" s="18"/>
      <c r="C29" s="26"/>
      <c r="D29" s="20"/>
      <c r="E29" s="30">
        <v>4204585.4000000004</v>
      </c>
      <c r="F29" s="19"/>
      <c r="G29" s="30">
        <v>4132655.6</v>
      </c>
      <c r="H29" s="27"/>
      <c r="I29" s="28"/>
      <c r="Q29" s="8"/>
      <c r="R29" s="32"/>
      <c r="S29" s="32"/>
    </row>
    <row r="30" spans="1:19" ht="18" x14ac:dyDescent="0.4">
      <c r="A30" s="41" t="s">
        <v>20</v>
      </c>
      <c r="B30" s="18"/>
      <c r="C30" s="26"/>
      <c r="D30" s="20"/>
      <c r="E30" s="26">
        <v>3723.1</v>
      </c>
      <c r="F30" s="19"/>
      <c r="G30" s="26">
        <v>3897</v>
      </c>
      <c r="H30" s="27"/>
      <c r="I30" s="28"/>
      <c r="Q30" s="8"/>
      <c r="R30" s="32"/>
      <c r="S30" s="32"/>
    </row>
    <row r="31" spans="1:19" ht="18" x14ac:dyDescent="0.4">
      <c r="A31" s="41" t="s">
        <v>21</v>
      </c>
      <c r="B31" s="18"/>
      <c r="C31" s="26"/>
      <c r="D31" s="20"/>
      <c r="E31" s="26">
        <v>433586.8</v>
      </c>
      <c r="F31" s="19"/>
      <c r="G31" s="26">
        <v>474119</v>
      </c>
      <c r="H31" s="27"/>
      <c r="I31" s="28"/>
      <c r="Q31" s="8"/>
      <c r="R31" s="32"/>
      <c r="S31" s="32"/>
    </row>
    <row r="32" spans="1:19" ht="18" hidden="1" x14ac:dyDescent="0.4">
      <c r="A32" s="41" t="s">
        <v>22</v>
      </c>
      <c r="B32" s="18"/>
      <c r="C32" s="26"/>
      <c r="D32" s="20"/>
      <c r="E32" s="34">
        <v>0</v>
      </c>
      <c r="F32" s="19"/>
      <c r="G32" s="34">
        <v>0</v>
      </c>
      <c r="H32" s="27"/>
      <c r="I32" s="28"/>
      <c r="Q32" s="8"/>
      <c r="R32" s="32"/>
      <c r="S32" s="32"/>
    </row>
    <row r="33" spans="1:19" ht="18" hidden="1" x14ac:dyDescent="0.4">
      <c r="A33" s="41" t="s">
        <v>23</v>
      </c>
      <c r="B33" s="18"/>
      <c r="C33" s="26"/>
      <c r="D33" s="20"/>
      <c r="E33" s="34">
        <v>0</v>
      </c>
      <c r="F33" s="19"/>
      <c r="G33" s="34">
        <v>0</v>
      </c>
      <c r="H33" s="27"/>
      <c r="I33" s="28"/>
      <c r="Q33" s="8"/>
      <c r="R33" s="32"/>
      <c r="S33" s="32"/>
    </row>
    <row r="34" spans="1:19" ht="18" x14ac:dyDescent="0.4">
      <c r="A34" s="41" t="s">
        <v>24</v>
      </c>
      <c r="B34" s="18"/>
      <c r="C34" s="26"/>
      <c r="D34" s="20"/>
      <c r="E34" s="26">
        <v>163069.70000000001</v>
      </c>
      <c r="F34" s="19"/>
      <c r="G34" s="26">
        <v>125741.6</v>
      </c>
      <c r="H34" s="27"/>
      <c r="I34" s="28"/>
      <c r="Q34" s="8"/>
      <c r="R34" s="32"/>
      <c r="S34" s="32"/>
    </row>
    <row r="35" spans="1:19" ht="18" x14ac:dyDescent="0.4">
      <c r="A35" s="41" t="s">
        <v>25</v>
      </c>
      <c r="B35" s="18"/>
      <c r="C35" s="26"/>
      <c r="D35" s="20"/>
      <c r="E35" s="26">
        <v>17235.099999999999</v>
      </c>
      <c r="F35" s="19"/>
      <c r="G35" s="26">
        <v>16920.400000000001</v>
      </c>
      <c r="H35" s="27"/>
      <c r="I35" s="28"/>
      <c r="Q35" s="8"/>
      <c r="R35" s="32"/>
      <c r="S35" s="32"/>
    </row>
    <row r="36" spans="1:19" ht="18" x14ac:dyDescent="0.4">
      <c r="A36" s="36"/>
      <c r="B36" s="18"/>
      <c r="C36" s="26"/>
      <c r="D36" s="20"/>
      <c r="E36" s="42">
        <v>4822200.0999999996</v>
      </c>
      <c r="F36" s="19"/>
      <c r="G36" s="42">
        <v>4753333.5999999996</v>
      </c>
      <c r="H36" s="27"/>
      <c r="I36" s="28"/>
      <c r="Q36" s="8"/>
      <c r="R36" s="32"/>
      <c r="S36" s="32"/>
    </row>
    <row r="37" spans="1:19" ht="18" x14ac:dyDescent="0.4">
      <c r="A37" s="33" t="s">
        <v>26</v>
      </c>
      <c r="B37" s="18"/>
      <c r="C37" s="26"/>
      <c r="D37" s="20"/>
      <c r="E37" s="26"/>
      <c r="F37" s="19"/>
      <c r="G37" s="26"/>
      <c r="H37" s="27"/>
      <c r="I37" s="28"/>
      <c r="Q37" s="8"/>
      <c r="R37" s="32"/>
      <c r="S37" s="32"/>
    </row>
    <row r="38" spans="1:19" ht="18" x14ac:dyDescent="0.4">
      <c r="A38" s="41" t="s">
        <v>27</v>
      </c>
      <c r="B38" s="18"/>
      <c r="C38" s="26"/>
      <c r="D38" s="20"/>
      <c r="E38" s="26">
        <v>69904.899999999994</v>
      </c>
      <c r="F38" s="19"/>
      <c r="G38" s="26">
        <v>49487.6</v>
      </c>
      <c r="H38" s="27"/>
      <c r="I38" s="28"/>
      <c r="Q38" s="8"/>
      <c r="R38" s="32"/>
      <c r="S38" s="32"/>
    </row>
    <row r="39" spans="1:19" ht="18" x14ac:dyDescent="0.4">
      <c r="A39" s="41" t="s">
        <v>28</v>
      </c>
      <c r="B39" s="18"/>
      <c r="C39" s="26"/>
      <c r="D39" s="20"/>
      <c r="E39" s="26">
        <v>33570.199999999997</v>
      </c>
      <c r="F39" s="19"/>
      <c r="G39" s="26">
        <v>29755.5</v>
      </c>
      <c r="H39" s="27"/>
      <c r="I39" s="28"/>
      <c r="Q39" s="8"/>
      <c r="R39" s="32"/>
      <c r="S39" s="32"/>
    </row>
    <row r="40" spans="1:19" ht="18" x14ac:dyDescent="0.4">
      <c r="A40" s="41" t="s">
        <v>25</v>
      </c>
      <c r="B40" s="18"/>
      <c r="C40" s="26"/>
      <c r="D40" s="20"/>
      <c r="E40" s="26">
        <v>32880.5</v>
      </c>
      <c r="F40" s="19"/>
      <c r="G40" s="26">
        <v>35739.9</v>
      </c>
      <c r="H40" s="27"/>
      <c r="I40" s="28"/>
      <c r="Q40" s="8"/>
      <c r="R40" s="32"/>
      <c r="S40" s="32"/>
    </row>
    <row r="41" spans="1:19" ht="18" x14ac:dyDescent="0.4">
      <c r="A41" s="36"/>
      <c r="B41" s="18"/>
      <c r="C41" s="26"/>
      <c r="D41" s="20"/>
      <c r="E41" s="42">
        <v>136355.59999999998</v>
      </c>
      <c r="F41" s="19"/>
      <c r="G41" s="42">
        <v>114983</v>
      </c>
      <c r="H41" s="27"/>
      <c r="I41" s="28"/>
      <c r="Q41" s="8"/>
      <c r="R41" s="32"/>
      <c r="S41" s="32"/>
    </row>
    <row r="42" spans="1:19" ht="18" x14ac:dyDescent="0.4">
      <c r="A42" s="25"/>
      <c r="B42" s="18"/>
      <c r="C42" s="26"/>
      <c r="D42" s="20"/>
      <c r="E42" s="26"/>
      <c r="F42" s="19"/>
      <c r="G42" s="26"/>
      <c r="H42" s="27"/>
      <c r="I42" s="28"/>
      <c r="Q42" s="8"/>
      <c r="R42" s="32"/>
      <c r="S42" s="32"/>
    </row>
    <row r="43" spans="1:19" ht="18" x14ac:dyDescent="0.4">
      <c r="A43" s="25" t="s">
        <v>29</v>
      </c>
      <c r="B43" s="18"/>
      <c r="C43" s="26"/>
      <c r="D43" s="20"/>
      <c r="E43" s="42">
        <v>70347</v>
      </c>
      <c r="F43" s="19"/>
      <c r="G43" s="42">
        <v>70285.100000000006</v>
      </c>
      <c r="H43" s="27"/>
      <c r="I43" s="28"/>
      <c r="Q43" s="8"/>
      <c r="R43" s="32"/>
      <c r="S43" s="32"/>
    </row>
    <row r="44" spans="1:19" ht="18" x14ac:dyDescent="0.4">
      <c r="A44" s="25"/>
      <c r="B44" s="18"/>
      <c r="C44" s="26"/>
      <c r="D44" s="20"/>
      <c r="E44" s="26"/>
      <c r="F44" s="19"/>
      <c r="G44" s="26"/>
      <c r="H44" s="27"/>
      <c r="I44" s="28"/>
      <c r="Q44" s="8"/>
      <c r="R44" s="32"/>
      <c r="S44" s="32"/>
    </row>
    <row r="45" spans="1:19" ht="18" x14ac:dyDescent="0.4">
      <c r="A45" s="41" t="s">
        <v>30</v>
      </c>
      <c r="B45" s="18"/>
      <c r="C45" s="26"/>
      <c r="D45" s="20"/>
      <c r="E45" s="35">
        <v>5028902.6999999993</v>
      </c>
      <c r="F45" s="39"/>
      <c r="G45" s="35">
        <v>4938601.6999999993</v>
      </c>
      <c r="H45" s="27"/>
      <c r="I45" s="28"/>
      <c r="Q45" s="8"/>
      <c r="R45" s="32"/>
      <c r="S45" s="32"/>
    </row>
    <row r="46" spans="1:19" ht="18" x14ac:dyDescent="0.4">
      <c r="A46" s="36"/>
      <c r="B46" s="18"/>
      <c r="C46" s="26"/>
      <c r="D46" s="20"/>
      <c r="E46" s="26"/>
      <c r="F46" s="19"/>
      <c r="G46" s="26"/>
      <c r="H46" s="27"/>
      <c r="I46" s="28"/>
      <c r="Q46" s="8"/>
      <c r="R46" s="32"/>
      <c r="S46" s="32"/>
    </row>
    <row r="47" spans="1:19" ht="18" x14ac:dyDescent="0.4">
      <c r="A47" s="41" t="s">
        <v>31</v>
      </c>
      <c r="B47" s="18"/>
      <c r="C47" s="26"/>
      <c r="D47" s="20"/>
      <c r="E47" s="35">
        <v>20.8</v>
      </c>
      <c r="F47" s="19"/>
      <c r="G47" s="35">
        <v>20.399999999999999</v>
      </c>
      <c r="H47" s="27"/>
      <c r="I47" s="28"/>
      <c r="Q47" s="8"/>
      <c r="R47" s="32"/>
      <c r="S47" s="32"/>
    </row>
    <row r="48" spans="1:19" ht="18" x14ac:dyDescent="0.4">
      <c r="A48" s="36"/>
      <c r="B48" s="18"/>
      <c r="C48" s="26"/>
      <c r="D48" s="20"/>
      <c r="E48" s="26"/>
      <c r="F48" s="19"/>
      <c r="G48" s="26"/>
      <c r="H48" s="27"/>
      <c r="I48" s="28"/>
      <c r="Q48" s="8"/>
      <c r="R48" s="32"/>
      <c r="S48" s="32"/>
    </row>
    <row r="49" spans="1:19" ht="18" x14ac:dyDescent="0.4">
      <c r="A49" s="33" t="s">
        <v>32</v>
      </c>
      <c r="B49" s="18"/>
      <c r="C49" s="26"/>
      <c r="D49" s="20"/>
      <c r="E49" s="26"/>
      <c r="F49" s="19"/>
      <c r="G49" s="26"/>
      <c r="H49" s="27"/>
      <c r="I49" s="28"/>
      <c r="Q49" s="8"/>
      <c r="R49" s="32"/>
      <c r="S49" s="32"/>
    </row>
    <row r="50" spans="1:19" ht="18" x14ac:dyDescent="0.4">
      <c r="A50" s="41" t="s">
        <v>33</v>
      </c>
      <c r="B50" s="18"/>
      <c r="C50" s="26"/>
      <c r="D50" s="20"/>
      <c r="E50" s="26">
        <v>297500</v>
      </c>
      <c r="F50" s="19"/>
      <c r="G50" s="26">
        <v>297500</v>
      </c>
      <c r="H50" s="27"/>
      <c r="I50" s="28"/>
      <c r="Q50" s="8"/>
      <c r="R50" s="32"/>
      <c r="S50" s="32"/>
    </row>
    <row r="51" spans="1:19" ht="18" hidden="1" x14ac:dyDescent="0.4">
      <c r="A51" s="41" t="s">
        <v>34</v>
      </c>
      <c r="B51" s="18"/>
      <c r="C51" s="26"/>
      <c r="D51" s="20"/>
      <c r="E51" s="34">
        <v>0</v>
      </c>
      <c r="F51" s="19"/>
      <c r="G51" s="34">
        <v>0</v>
      </c>
      <c r="H51" s="27"/>
      <c r="I51" s="28"/>
      <c r="Q51" s="8"/>
      <c r="R51" s="32"/>
      <c r="S51" s="32"/>
    </row>
    <row r="52" spans="1:19" ht="18" hidden="1" x14ac:dyDescent="0.4">
      <c r="A52" s="29" t="s">
        <v>35</v>
      </c>
      <c r="B52" s="18"/>
      <c r="C52" s="26"/>
      <c r="D52" s="20"/>
      <c r="E52" s="26"/>
      <c r="F52" s="19"/>
      <c r="G52" s="26"/>
      <c r="H52" s="27"/>
      <c r="I52" s="28"/>
      <c r="Q52" s="8"/>
      <c r="R52" s="32"/>
      <c r="S52" s="32"/>
    </row>
    <row r="53" spans="1:19" ht="18" x14ac:dyDescent="0.4">
      <c r="A53" s="29" t="s">
        <v>36</v>
      </c>
      <c r="B53" s="18"/>
      <c r="C53" s="26"/>
      <c r="D53" s="20"/>
      <c r="E53" s="26">
        <v>335152.09999999998</v>
      </c>
      <c r="F53" s="19"/>
      <c r="G53" s="26">
        <v>334221.40000000002</v>
      </c>
      <c r="H53" s="27"/>
      <c r="I53" s="28"/>
      <c r="Q53" s="8"/>
      <c r="R53" s="32"/>
      <c r="S53" s="32"/>
    </row>
    <row r="54" spans="1:19" ht="4.5" customHeight="1" x14ac:dyDescent="0.4">
      <c r="A54" s="41"/>
      <c r="B54" s="18"/>
      <c r="C54" s="26"/>
      <c r="D54" s="20"/>
      <c r="E54" s="35"/>
      <c r="F54" s="19"/>
      <c r="G54" s="35"/>
      <c r="H54" s="27"/>
      <c r="I54" s="28"/>
      <c r="Q54" s="8"/>
      <c r="R54" s="32"/>
      <c r="S54" s="32"/>
    </row>
    <row r="55" spans="1:19" ht="18" x14ac:dyDescent="0.4">
      <c r="A55" s="41" t="s">
        <v>37</v>
      </c>
      <c r="B55" s="18"/>
      <c r="C55" s="26"/>
      <c r="D55" s="20"/>
      <c r="E55" s="35">
        <v>632652.1</v>
      </c>
      <c r="F55" s="19"/>
      <c r="G55" s="35">
        <v>631721.4</v>
      </c>
      <c r="H55" s="27"/>
      <c r="I55" s="28"/>
      <c r="Q55" s="8"/>
      <c r="R55" s="32"/>
      <c r="S55" s="32"/>
    </row>
    <row r="56" spans="1:19" ht="30" customHeight="1" thickBot="1" x14ac:dyDescent="0.45">
      <c r="A56" s="25" t="s">
        <v>38</v>
      </c>
      <c r="B56" s="18"/>
      <c r="C56" s="26"/>
      <c r="D56" s="20"/>
      <c r="E56" s="38">
        <v>5661575.5999999987</v>
      </c>
      <c r="F56" s="26"/>
      <c r="G56" s="38">
        <v>5570343.4999999991</v>
      </c>
      <c r="H56" s="27"/>
      <c r="I56" s="28"/>
      <c r="K56" s="40"/>
      <c r="L56" s="43"/>
      <c r="Q56" s="8"/>
      <c r="R56" s="32"/>
      <c r="S56" s="32"/>
    </row>
    <row r="57" spans="1:19" ht="17" thickTop="1" x14ac:dyDescent="0.35">
      <c r="A57" s="44"/>
      <c r="B57" s="45"/>
      <c r="C57" s="45"/>
      <c r="D57" s="46"/>
      <c r="E57" s="45"/>
      <c r="F57" s="47"/>
      <c r="G57" s="45"/>
      <c r="H57" s="27"/>
      <c r="I57" s="28"/>
      <c r="O57" s="48"/>
      <c r="P57" s="48"/>
      <c r="Q57" s="8"/>
      <c r="R57" s="32"/>
    </row>
    <row r="58" spans="1:19" x14ac:dyDescent="0.35">
      <c r="A58" s="49"/>
      <c r="B58" s="28"/>
      <c r="C58" s="28"/>
      <c r="E58" s="43">
        <f>+E24-E56</f>
        <v>0</v>
      </c>
      <c r="F58" s="28"/>
      <c r="G58" s="43">
        <f>+G24-G56</f>
        <v>0</v>
      </c>
      <c r="H58" s="27"/>
      <c r="I58" s="28"/>
      <c r="Q58" s="8"/>
      <c r="R58" s="32"/>
    </row>
    <row r="59" spans="1:19" x14ac:dyDescent="0.35">
      <c r="A59" s="49"/>
      <c r="B59" s="28"/>
      <c r="C59" s="28"/>
      <c r="E59" s="28"/>
      <c r="F59" s="7"/>
      <c r="G59" s="28"/>
      <c r="I59" s="7"/>
      <c r="Q59" s="8"/>
      <c r="R59" s="32"/>
    </row>
    <row r="60" spans="1:19" x14ac:dyDescent="0.35">
      <c r="A60" s="50"/>
      <c r="B60" s="51"/>
      <c r="C60" s="14"/>
      <c r="D60" s="51"/>
      <c r="I60" s="7"/>
      <c r="Q60" s="8"/>
      <c r="R60" s="32"/>
    </row>
    <row r="61" spans="1:19" x14ac:dyDescent="0.35">
      <c r="A61" s="52" t="s">
        <v>39</v>
      </c>
      <c r="B61" s="52"/>
      <c r="C61" s="7"/>
      <c r="D61" s="52"/>
      <c r="G61" s="53" t="s">
        <v>40</v>
      </c>
      <c r="I61" s="7"/>
      <c r="Q61" s="8"/>
      <c r="R61" s="32"/>
    </row>
    <row r="62" spans="1:19" x14ac:dyDescent="0.35">
      <c r="A62" s="54" t="s">
        <v>41</v>
      </c>
      <c r="B62" s="52"/>
      <c r="C62" s="7"/>
      <c r="D62" s="52"/>
      <c r="F62" s="7"/>
      <c r="G62" s="53" t="s">
        <v>42</v>
      </c>
      <c r="I62" s="7"/>
      <c r="Q62" s="8"/>
      <c r="R62" s="32"/>
    </row>
    <row r="63" spans="1:19" x14ac:dyDescent="0.35">
      <c r="A63" s="50"/>
      <c r="B63" s="51"/>
      <c r="C63" s="14"/>
      <c r="D63" s="51"/>
      <c r="I63" s="7"/>
      <c r="Q63" s="8"/>
      <c r="R63" s="32"/>
    </row>
    <row r="64" spans="1:19" s="60" customFormat="1" x14ac:dyDescent="0.35">
      <c r="A64" s="55"/>
      <c r="B64" s="56"/>
      <c r="C64" s="56"/>
      <c r="D64" s="56"/>
      <c r="E64" s="56"/>
      <c r="F64" s="56"/>
      <c r="G64" s="56"/>
      <c r="H64" s="56"/>
      <c r="I64" s="57"/>
      <c r="J64" s="59"/>
      <c r="N64" s="61"/>
      <c r="O64" s="61"/>
      <c r="P64" s="61"/>
      <c r="Q64" s="8"/>
      <c r="R64" s="32"/>
    </row>
    <row r="65" spans="1:18" s="60" customFormat="1" ht="15.75" customHeight="1" x14ac:dyDescent="0.35">
      <c r="A65" s="55"/>
      <c r="B65" s="56"/>
      <c r="C65" s="56"/>
      <c r="D65" s="56"/>
      <c r="E65" s="56"/>
      <c r="F65" s="56"/>
      <c r="G65" s="56"/>
      <c r="H65" s="56"/>
      <c r="I65" s="57"/>
      <c r="J65" s="59"/>
      <c r="N65" s="61"/>
      <c r="O65" s="61"/>
      <c r="P65" s="61"/>
      <c r="Q65" s="8"/>
      <c r="R65" s="32"/>
    </row>
    <row r="66" spans="1:18" s="3" customFormat="1" ht="15.75" customHeight="1" x14ac:dyDescent="0.35">
      <c r="B66" s="27"/>
      <c r="D66" s="4"/>
      <c r="I66" s="43"/>
      <c r="J66" s="7"/>
      <c r="N66" s="62"/>
      <c r="O66" s="62"/>
      <c r="P66" s="62"/>
      <c r="Q66" s="8"/>
      <c r="R66" s="32"/>
    </row>
    <row r="67" spans="1:18" s="3" customFormat="1" ht="15.75" customHeight="1" x14ac:dyDescent="0.35">
      <c r="B67" s="27"/>
      <c r="D67" s="4"/>
      <c r="I67" s="43"/>
      <c r="J67" s="7"/>
      <c r="N67" s="62"/>
      <c r="O67" s="62"/>
      <c r="P67" s="62"/>
      <c r="Q67" s="8"/>
      <c r="R67" s="32"/>
    </row>
    <row r="68" spans="1:18" s="3" customFormat="1" ht="15.75" customHeight="1" x14ac:dyDescent="0.35">
      <c r="B68" s="27"/>
      <c r="D68" s="4"/>
      <c r="I68" s="43"/>
      <c r="J68" s="7"/>
      <c r="N68" s="62"/>
      <c r="O68" s="62"/>
      <c r="P68" s="62"/>
      <c r="Q68" s="8"/>
      <c r="R68" s="32"/>
    </row>
    <row r="69" spans="1:18" s="3" customFormat="1" ht="15.75" customHeight="1" x14ac:dyDescent="0.35">
      <c r="B69" s="27"/>
      <c r="D69" s="4"/>
      <c r="I69" s="63"/>
      <c r="N69" s="62"/>
      <c r="O69" s="62"/>
      <c r="P69" s="62"/>
      <c r="Q69" s="8"/>
      <c r="R69" s="32"/>
    </row>
    <row r="70" spans="1:18" s="3" customFormat="1" ht="15.75" customHeight="1" x14ac:dyDescent="0.35">
      <c r="B70" s="27"/>
      <c r="D70" s="4"/>
      <c r="I70" s="63"/>
      <c r="N70" s="62"/>
      <c r="O70" s="62"/>
      <c r="P70" s="62"/>
      <c r="Q70" s="8"/>
      <c r="R70" s="32"/>
    </row>
    <row r="71" spans="1:18" s="60" customFormat="1" x14ac:dyDescent="0.35">
      <c r="A71" s="55"/>
      <c r="B71" s="56"/>
      <c r="C71" s="56"/>
      <c r="D71" s="56"/>
      <c r="E71" s="56"/>
      <c r="F71" s="56"/>
      <c r="G71" s="56"/>
      <c r="H71" s="56"/>
      <c r="I71" s="56"/>
      <c r="N71" s="61"/>
      <c r="O71" s="61"/>
      <c r="P71" s="61"/>
    </row>
    <row r="72" spans="1:18" s="60" customFormat="1" ht="15.75" customHeight="1" x14ac:dyDescent="0.35">
      <c r="A72" s="55"/>
      <c r="B72" s="56"/>
      <c r="C72" s="56"/>
      <c r="D72" s="56"/>
      <c r="E72" s="56"/>
      <c r="F72" s="56"/>
      <c r="G72" s="56"/>
      <c r="H72" s="56"/>
      <c r="I72" s="56"/>
      <c r="N72" s="61"/>
      <c r="O72" s="61"/>
      <c r="P72" s="61"/>
    </row>
    <row r="73" spans="1:18" s="3" customFormat="1" ht="15.75" customHeight="1" x14ac:dyDescent="0.35">
      <c r="B73" s="27"/>
      <c r="D73" s="4"/>
      <c r="I73" s="63"/>
      <c r="N73" s="62"/>
      <c r="O73" s="62"/>
      <c r="P73" s="62"/>
    </row>
    <row r="74" spans="1:18" s="3" customFormat="1" ht="15.75" customHeight="1" x14ac:dyDescent="0.35">
      <c r="B74" s="27"/>
      <c r="D74" s="4"/>
      <c r="I74" s="63"/>
      <c r="N74" s="62"/>
      <c r="O74" s="62"/>
      <c r="P74" s="62"/>
    </row>
    <row r="75" spans="1:18" s="3" customFormat="1" ht="15.75" customHeight="1" x14ac:dyDescent="0.35">
      <c r="B75" s="27"/>
      <c r="D75" s="4"/>
      <c r="I75" s="63"/>
      <c r="N75" s="62"/>
      <c r="O75" s="62"/>
      <c r="P75" s="62"/>
    </row>
    <row r="76" spans="1:18" ht="15.75" customHeight="1" x14ac:dyDescent="0.35">
      <c r="A76" s="66"/>
      <c r="B76" s="27"/>
    </row>
    <row r="77" spans="1:18" ht="15.75" customHeight="1" x14ac:dyDescent="0.35">
      <c r="A77" s="66"/>
      <c r="B77" s="27"/>
    </row>
    <row r="78" spans="1:18" s="60" customFormat="1" x14ac:dyDescent="0.35">
      <c r="A78" s="67"/>
      <c r="B78" s="56"/>
      <c r="C78" s="56"/>
      <c r="D78" s="68"/>
      <c r="E78" s="56"/>
      <c r="F78" s="56"/>
      <c r="G78" s="56"/>
      <c r="H78" s="56"/>
      <c r="I78" s="64"/>
      <c r="N78" s="61"/>
      <c r="O78" s="61"/>
      <c r="P78" s="61"/>
    </row>
    <row r="79" spans="1:18" s="60" customFormat="1" ht="15.75" customHeight="1" x14ac:dyDescent="0.35">
      <c r="A79" s="69"/>
      <c r="B79" s="56"/>
      <c r="C79" s="56"/>
      <c r="D79" s="68"/>
      <c r="E79" s="56"/>
      <c r="F79" s="56"/>
      <c r="G79" s="56"/>
      <c r="H79" s="56"/>
      <c r="I79" s="64"/>
      <c r="N79" s="61"/>
      <c r="O79" s="61"/>
      <c r="P79" s="61"/>
    </row>
    <row r="81" spans="1:7" x14ac:dyDescent="0.35">
      <c r="A81" s="66"/>
    </row>
    <row r="82" spans="1:7" ht="15.75" customHeight="1" x14ac:dyDescent="0.35">
      <c r="B82" s="3"/>
    </row>
    <row r="89" spans="1:7" ht="20" x14ac:dyDescent="0.4">
      <c r="A89" s="1"/>
      <c r="E89" s="5"/>
      <c r="G89" s="5"/>
    </row>
  </sheetData>
  <printOptions horizontalCentered="1"/>
  <pageMargins left="0.25" right="0.3" top="0.19685039370078741" bottom="0.4" header="0" footer="0"/>
  <pageSetup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8D769-123F-4D91-8E1D-FB35078F52BE}">
  <sheetPr>
    <pageSetUpPr fitToPage="1"/>
  </sheetPr>
  <dimension ref="A1:X85"/>
  <sheetViews>
    <sheetView zoomScale="75" zoomScaleNormal="75" workbookViewId="0">
      <selection activeCell="I17" sqref="I17"/>
    </sheetView>
  </sheetViews>
  <sheetFormatPr baseColWidth="10" defaultColWidth="11.453125" defaultRowHeight="12.5" x14ac:dyDescent="0.25"/>
  <cols>
    <col min="1" max="1" width="45.54296875" style="4" customWidth="1"/>
    <col min="2" max="2" width="18.453125" style="4" customWidth="1"/>
    <col min="3" max="3" width="4.26953125" style="4" customWidth="1"/>
    <col min="4" max="4" width="6.26953125" style="4" customWidth="1"/>
    <col min="5" max="5" width="16.453125" style="4" customWidth="1"/>
    <col min="6" max="6" width="2.7265625" style="4" customWidth="1"/>
    <col min="7" max="7" width="15.54296875" style="4" bestFit="1" customWidth="1"/>
    <col min="8" max="8" width="15.81640625" style="4" customWidth="1"/>
    <col min="9" max="11" width="5.453125" style="4" customWidth="1"/>
    <col min="12" max="12" width="11.453125" style="4"/>
    <col min="13" max="13" width="16.7265625" style="4" bestFit="1" customWidth="1"/>
    <col min="14" max="14" width="12.7265625" style="4" bestFit="1" customWidth="1"/>
    <col min="15" max="16384" width="11.453125" style="4"/>
  </cols>
  <sheetData>
    <row r="1" spans="1:24" s="3" customFormat="1" ht="38.25" customHeight="1" x14ac:dyDescent="0.4">
      <c r="A1" s="70"/>
      <c r="B1" s="2"/>
      <c r="D1" s="4"/>
      <c r="E1" s="70"/>
      <c r="G1" s="5"/>
      <c r="H1" s="71"/>
    </row>
    <row r="2" spans="1:24" s="14" customFormat="1" ht="30" customHeight="1" x14ac:dyDescent="0.5">
      <c r="A2" s="9" t="s">
        <v>0</v>
      </c>
      <c r="B2" s="10"/>
      <c r="C2" s="11"/>
      <c r="D2" s="12"/>
      <c r="E2" s="11"/>
      <c r="F2" s="11"/>
      <c r="G2" s="12"/>
    </row>
    <row r="3" spans="1:24" s="3" customFormat="1" ht="25" customHeight="1" x14ac:dyDescent="0.4">
      <c r="A3" s="72" t="s">
        <v>43</v>
      </c>
      <c r="B3" s="73"/>
      <c r="C3" s="20"/>
      <c r="D3" s="20"/>
      <c r="E3" s="20"/>
      <c r="F3" s="20"/>
      <c r="G3" s="20"/>
      <c r="H3" s="7"/>
    </row>
    <row r="4" spans="1:24" s="3" customFormat="1" ht="18" x14ac:dyDescent="0.4">
      <c r="A4" s="72" t="str">
        <f>+'[19](1)FECHAS'!B16</f>
        <v xml:space="preserve">DEL 01 DE ENERO AL 31 DE DICIEMBRE DE 2023 Y 2022. </v>
      </c>
      <c r="B4" s="73"/>
      <c r="C4" s="20"/>
      <c r="D4" s="20"/>
      <c r="E4" s="20"/>
      <c r="F4" s="20"/>
      <c r="G4" s="20"/>
      <c r="H4" s="7"/>
    </row>
    <row r="5" spans="1:24" s="3" customFormat="1" ht="18" x14ac:dyDescent="0.4">
      <c r="A5" s="72" t="s">
        <v>2</v>
      </c>
      <c r="B5" s="73"/>
      <c r="C5" s="20"/>
      <c r="D5" s="20"/>
      <c r="E5" s="20"/>
      <c r="F5" s="20"/>
      <c r="G5" s="20"/>
      <c r="H5" s="7"/>
    </row>
    <row r="6" spans="1:24" s="3" customFormat="1" ht="17.5" x14ac:dyDescent="0.35">
      <c r="A6" s="20"/>
      <c r="B6" s="73"/>
      <c r="C6" s="20"/>
      <c r="D6" s="20"/>
      <c r="E6" s="20"/>
      <c r="F6" s="20"/>
      <c r="G6" s="20"/>
      <c r="H6" s="7"/>
      <c r="K6" s="7"/>
    </row>
    <row r="7" spans="1:24" s="3" customFormat="1" ht="17.5" x14ac:dyDescent="0.35">
      <c r="A7" s="20"/>
      <c r="B7" s="73"/>
      <c r="C7" s="20"/>
      <c r="D7" s="20"/>
      <c r="E7" s="20"/>
      <c r="F7" s="20"/>
      <c r="G7" s="20"/>
      <c r="H7" s="7"/>
      <c r="K7" s="7"/>
    </row>
    <row r="8" spans="1:24" s="3" customFormat="1" ht="18" x14ac:dyDescent="0.4">
      <c r="A8" s="19"/>
      <c r="B8" s="18"/>
      <c r="C8" s="19"/>
      <c r="D8" s="20"/>
      <c r="E8" s="22">
        <v>2023</v>
      </c>
      <c r="F8" s="19"/>
      <c r="G8" s="22">
        <v>2022</v>
      </c>
      <c r="H8" s="7"/>
      <c r="J8" s="23"/>
      <c r="K8" s="7"/>
    </row>
    <row r="9" spans="1:24" s="3" customFormat="1" ht="18" x14ac:dyDescent="0.4">
      <c r="A9" s="74" t="s">
        <v>44</v>
      </c>
      <c r="B9" s="18"/>
      <c r="C9" s="19"/>
      <c r="D9" s="20"/>
      <c r="E9" s="34"/>
      <c r="F9" s="19"/>
      <c r="G9" s="34"/>
      <c r="H9" s="7"/>
      <c r="J9" s="63"/>
      <c r="K9" s="7"/>
    </row>
    <row r="10" spans="1:24" s="3" customFormat="1" ht="18" x14ac:dyDescent="0.4">
      <c r="A10" s="75" t="s">
        <v>45</v>
      </c>
      <c r="B10" s="18"/>
      <c r="C10" s="19"/>
      <c r="D10" s="20"/>
      <c r="E10" s="30">
        <v>343986.3</v>
      </c>
      <c r="F10" s="26"/>
      <c r="G10" s="30">
        <v>302076</v>
      </c>
      <c r="H10" s="7"/>
      <c r="J10" s="63"/>
      <c r="K10" s="7"/>
      <c r="W10" s="76"/>
      <c r="X10" s="76"/>
    </row>
    <row r="11" spans="1:24" s="3" customFormat="1" ht="18" x14ac:dyDescent="0.4">
      <c r="A11" s="75" t="s">
        <v>46</v>
      </c>
      <c r="B11" s="18"/>
      <c r="C11" s="19"/>
      <c r="D11" s="20"/>
      <c r="E11" s="34">
        <v>41517.9</v>
      </c>
      <c r="F11" s="26"/>
      <c r="G11" s="77">
        <v>40275.699999999997</v>
      </c>
      <c r="H11" s="43"/>
      <c r="J11" s="63"/>
      <c r="K11" s="7"/>
      <c r="W11" s="76"/>
      <c r="X11" s="76"/>
    </row>
    <row r="12" spans="1:24" s="3" customFormat="1" ht="18" x14ac:dyDescent="0.4">
      <c r="A12" s="75" t="s">
        <v>47</v>
      </c>
      <c r="B12" s="18"/>
      <c r="C12" s="19"/>
      <c r="D12" s="20"/>
      <c r="E12" s="34">
        <v>53318.5</v>
      </c>
      <c r="F12" s="26"/>
      <c r="G12" s="77">
        <v>41768</v>
      </c>
      <c r="H12" s="7"/>
      <c r="J12" s="63"/>
      <c r="K12" s="7"/>
      <c r="W12" s="76"/>
      <c r="X12" s="76"/>
    </row>
    <row r="13" spans="1:24" s="3" customFormat="1" ht="18" x14ac:dyDescent="0.4">
      <c r="A13" s="75" t="s">
        <v>48</v>
      </c>
      <c r="B13" s="18"/>
      <c r="C13" s="19"/>
      <c r="D13" s="20"/>
      <c r="E13" s="34">
        <v>573.29999999999995</v>
      </c>
      <c r="F13" s="26"/>
      <c r="G13" s="77">
        <v>1480.8</v>
      </c>
      <c r="H13" s="7"/>
      <c r="J13" s="63"/>
      <c r="K13" s="7"/>
      <c r="W13" s="76"/>
      <c r="X13" s="76"/>
    </row>
    <row r="14" spans="1:24" s="3" customFormat="1" ht="18" x14ac:dyDescent="0.4">
      <c r="A14" s="75" t="s">
        <v>49</v>
      </c>
      <c r="B14" s="18"/>
      <c r="C14" s="19"/>
      <c r="D14" s="20"/>
      <c r="E14" s="34">
        <v>15071.7</v>
      </c>
      <c r="F14" s="26"/>
      <c r="G14" s="77">
        <v>45885</v>
      </c>
      <c r="H14" s="7"/>
      <c r="J14" s="63"/>
      <c r="K14" s="7"/>
      <c r="W14" s="76"/>
      <c r="X14" s="76"/>
    </row>
    <row r="15" spans="1:24" s="3" customFormat="1" ht="18" x14ac:dyDescent="0.4">
      <c r="A15" s="75" t="s">
        <v>50</v>
      </c>
      <c r="B15" s="18"/>
      <c r="C15" s="19"/>
      <c r="D15" s="20"/>
      <c r="E15" s="34">
        <v>11032.7</v>
      </c>
      <c r="F15" s="26"/>
      <c r="G15" s="77">
        <v>3732.5</v>
      </c>
      <c r="H15" s="7"/>
      <c r="J15" s="63"/>
      <c r="K15" s="7"/>
      <c r="W15" s="76"/>
      <c r="X15" s="76"/>
    </row>
    <row r="16" spans="1:24" s="3" customFormat="1" ht="18" x14ac:dyDescent="0.4">
      <c r="A16" s="75" t="s">
        <v>51</v>
      </c>
      <c r="B16" s="18"/>
      <c r="C16" s="19"/>
      <c r="D16" s="20"/>
      <c r="E16" s="34">
        <v>3862.2</v>
      </c>
      <c r="F16" s="26"/>
      <c r="G16" s="77">
        <v>6708.7</v>
      </c>
      <c r="H16" s="7"/>
      <c r="J16" s="63"/>
      <c r="K16" s="7"/>
      <c r="W16" s="76"/>
      <c r="X16" s="76"/>
    </row>
    <row r="17" spans="1:24" s="3" customFormat="1" ht="18" x14ac:dyDescent="0.4">
      <c r="A17" s="75" t="s">
        <v>52</v>
      </c>
      <c r="B17" s="18"/>
      <c r="C17" s="19"/>
      <c r="D17" s="20"/>
      <c r="E17" s="34">
        <v>3033.7</v>
      </c>
      <c r="F17" s="26"/>
      <c r="G17" s="77">
        <v>3590.6</v>
      </c>
      <c r="H17" s="7"/>
      <c r="J17" s="63"/>
      <c r="K17" s="7"/>
      <c r="W17" s="76"/>
      <c r="X17" s="76"/>
    </row>
    <row r="18" spans="1:24" s="3" customFormat="1" ht="18" x14ac:dyDescent="0.4">
      <c r="A18" s="75" t="s">
        <v>53</v>
      </c>
      <c r="B18" s="18"/>
      <c r="C18" s="19"/>
      <c r="D18" s="20"/>
      <c r="E18" s="78">
        <v>86383.8</v>
      </c>
      <c r="F18" s="26"/>
      <c r="G18" s="79">
        <v>80558.5</v>
      </c>
      <c r="H18" s="7"/>
      <c r="J18" s="63"/>
      <c r="K18" s="7"/>
      <c r="W18" s="76"/>
      <c r="X18" s="76"/>
    </row>
    <row r="19" spans="1:24" s="3" customFormat="1" ht="18" x14ac:dyDescent="0.4">
      <c r="A19" s="75"/>
      <c r="B19" s="18"/>
      <c r="C19" s="19"/>
      <c r="D19" s="20"/>
      <c r="E19" s="18">
        <v>558780.10000000009</v>
      </c>
      <c r="F19" s="26"/>
      <c r="G19" s="34">
        <v>526075.80000000005</v>
      </c>
      <c r="H19" s="7"/>
      <c r="J19" s="63"/>
      <c r="K19" s="7"/>
      <c r="W19" s="76"/>
      <c r="X19" s="76"/>
    </row>
    <row r="20" spans="1:24" s="3" customFormat="1" ht="18" x14ac:dyDescent="0.4">
      <c r="A20" s="74" t="s">
        <v>54</v>
      </c>
      <c r="B20" s="18"/>
      <c r="C20" s="19"/>
      <c r="D20" s="20"/>
      <c r="E20" s="34"/>
      <c r="F20" s="26"/>
      <c r="G20" s="34"/>
      <c r="H20" s="7"/>
      <c r="J20" s="63"/>
      <c r="K20" s="7"/>
      <c r="W20" s="76"/>
      <c r="X20" s="76"/>
    </row>
    <row r="21" spans="1:24" s="3" customFormat="1" ht="18" x14ac:dyDescent="0.4">
      <c r="A21" s="74" t="s">
        <v>55</v>
      </c>
      <c r="B21" s="18"/>
      <c r="C21" s="19"/>
      <c r="D21" s="20"/>
      <c r="E21" s="34"/>
      <c r="F21" s="26"/>
      <c r="G21" s="77"/>
      <c r="H21" s="7"/>
      <c r="J21" s="63"/>
      <c r="K21" s="7"/>
      <c r="W21" s="76"/>
      <c r="X21" s="76"/>
    </row>
    <row r="22" spans="1:24" s="3" customFormat="1" ht="18" x14ac:dyDescent="0.4">
      <c r="A22" s="75" t="s">
        <v>56</v>
      </c>
      <c r="B22" s="18"/>
      <c r="C22" s="19"/>
      <c r="D22" s="20"/>
      <c r="E22" s="34">
        <v>44047.3</v>
      </c>
      <c r="F22" s="26"/>
      <c r="G22" s="77">
        <v>38607.199999999997</v>
      </c>
      <c r="H22" s="7"/>
      <c r="J22" s="63"/>
      <c r="K22" s="7"/>
      <c r="W22" s="76"/>
      <c r="X22" s="76"/>
    </row>
    <row r="23" spans="1:24" s="3" customFormat="1" ht="18" x14ac:dyDescent="0.4">
      <c r="A23" s="75" t="s">
        <v>57</v>
      </c>
      <c r="B23" s="18"/>
      <c r="C23" s="19"/>
      <c r="D23" s="20"/>
      <c r="E23" s="34">
        <v>53342.3</v>
      </c>
      <c r="F23" s="26"/>
      <c r="G23" s="77">
        <v>28522</v>
      </c>
      <c r="H23" s="7"/>
      <c r="J23" s="63"/>
      <c r="K23" s="7"/>
      <c r="W23" s="76"/>
      <c r="X23" s="76"/>
    </row>
    <row r="24" spans="1:24" s="3" customFormat="1" ht="18" x14ac:dyDescent="0.4">
      <c r="A24" s="36" t="s">
        <v>58</v>
      </c>
      <c r="B24" s="18"/>
      <c r="C24" s="19"/>
      <c r="D24" s="20"/>
      <c r="E24" s="34">
        <v>9747.2999999999993</v>
      </c>
      <c r="F24" s="26"/>
      <c r="G24" s="77">
        <v>8418.7999999999993</v>
      </c>
      <c r="H24" s="7"/>
      <c r="J24" s="63"/>
      <c r="K24" s="7"/>
      <c r="W24" s="76"/>
      <c r="X24" s="76"/>
    </row>
    <row r="25" spans="1:24" s="3" customFormat="1" ht="18" x14ac:dyDescent="0.4">
      <c r="A25" s="36" t="s">
        <v>59</v>
      </c>
      <c r="B25" s="18"/>
      <c r="C25" s="19"/>
      <c r="D25" s="20"/>
      <c r="E25" s="34">
        <v>214.6</v>
      </c>
      <c r="F25" s="26"/>
      <c r="G25" s="77">
        <v>1250</v>
      </c>
      <c r="H25" s="7"/>
      <c r="J25" s="63"/>
      <c r="K25" s="7"/>
      <c r="W25" s="76"/>
      <c r="X25" s="76"/>
    </row>
    <row r="26" spans="1:24" s="3" customFormat="1" ht="18" x14ac:dyDescent="0.4">
      <c r="A26" s="75" t="s">
        <v>51</v>
      </c>
      <c r="B26" s="18"/>
      <c r="C26" s="19"/>
      <c r="D26" s="20"/>
      <c r="E26" s="34">
        <v>16157</v>
      </c>
      <c r="F26" s="26"/>
      <c r="G26" s="77">
        <v>37517.1</v>
      </c>
      <c r="H26" s="7"/>
      <c r="J26" s="63"/>
      <c r="K26" s="7"/>
      <c r="W26" s="76"/>
      <c r="X26" s="76"/>
    </row>
    <row r="27" spans="1:24" s="3" customFormat="1" ht="18" x14ac:dyDescent="0.4">
      <c r="A27" s="36" t="s">
        <v>52</v>
      </c>
      <c r="B27" s="18"/>
      <c r="C27" s="19"/>
      <c r="D27" s="20"/>
      <c r="E27" s="34">
        <v>542</v>
      </c>
      <c r="F27" s="26"/>
      <c r="G27" s="77">
        <v>827.7</v>
      </c>
      <c r="H27" s="7"/>
      <c r="J27" s="63"/>
      <c r="K27" s="7"/>
      <c r="W27" s="76"/>
      <c r="X27" s="76"/>
    </row>
    <row r="28" spans="1:24" s="3" customFormat="1" ht="18" x14ac:dyDescent="0.4">
      <c r="A28" s="36" t="s">
        <v>53</v>
      </c>
      <c r="B28" s="18"/>
      <c r="C28" s="19"/>
      <c r="D28" s="20"/>
      <c r="E28" s="78">
        <v>64490.2</v>
      </c>
      <c r="F28" s="26"/>
      <c r="G28" s="79">
        <v>57499.8</v>
      </c>
      <c r="H28" s="7"/>
      <c r="J28" s="63"/>
      <c r="K28" s="7"/>
      <c r="W28" s="76"/>
      <c r="X28" s="76"/>
    </row>
    <row r="29" spans="1:24" s="3" customFormat="1" ht="18" x14ac:dyDescent="0.4">
      <c r="A29" s="36" t="s">
        <v>60</v>
      </c>
      <c r="B29" s="18"/>
      <c r="C29" s="19"/>
      <c r="D29" s="20"/>
      <c r="E29" s="80">
        <v>188540.7</v>
      </c>
      <c r="F29" s="26"/>
      <c r="G29" s="80">
        <v>172642.6</v>
      </c>
      <c r="H29" s="7"/>
      <c r="J29" s="63"/>
      <c r="K29" s="7"/>
      <c r="L29" s="2"/>
      <c r="W29" s="76"/>
      <c r="X29" s="76"/>
    </row>
    <row r="30" spans="1:24" s="3" customFormat="1" ht="18" x14ac:dyDescent="0.4">
      <c r="A30" s="25" t="s">
        <v>61</v>
      </c>
      <c r="B30" s="18"/>
      <c r="C30" s="19"/>
      <c r="D30" s="20"/>
      <c r="E30" s="34">
        <v>370239.40000000008</v>
      </c>
      <c r="F30" s="26"/>
      <c r="G30" s="34">
        <v>353433.20000000007</v>
      </c>
      <c r="H30" s="7"/>
      <c r="J30" s="63"/>
      <c r="K30" s="7"/>
      <c r="W30" s="76"/>
      <c r="X30" s="76"/>
    </row>
    <row r="31" spans="1:24" s="3" customFormat="1" ht="18" x14ac:dyDescent="0.4">
      <c r="A31" s="36" t="s">
        <v>62</v>
      </c>
      <c r="B31" s="18"/>
      <c r="C31" s="19"/>
      <c r="D31" s="20"/>
      <c r="E31" s="78">
        <v>67471</v>
      </c>
      <c r="F31" s="26"/>
      <c r="G31" s="79">
        <v>54529.4</v>
      </c>
      <c r="H31" s="7"/>
      <c r="J31" s="63"/>
      <c r="K31" s="7"/>
      <c r="W31" s="76"/>
      <c r="X31" s="76"/>
    </row>
    <row r="32" spans="1:24" s="3" customFormat="1" ht="18" hidden="1" x14ac:dyDescent="0.4">
      <c r="A32" s="36" t="s">
        <v>63</v>
      </c>
      <c r="B32" s="18"/>
      <c r="C32" s="19"/>
      <c r="D32" s="20"/>
      <c r="E32" s="34"/>
      <c r="F32" s="26"/>
      <c r="G32" s="78"/>
      <c r="H32" s="7"/>
      <c r="J32" s="63"/>
      <c r="K32" s="7"/>
      <c r="W32" s="76"/>
      <c r="X32" s="76"/>
    </row>
    <row r="33" spans="1:24" s="3" customFormat="1" ht="18" x14ac:dyDescent="0.4">
      <c r="A33" s="25" t="s">
        <v>64</v>
      </c>
      <c r="B33" s="18"/>
      <c r="C33" s="19"/>
      <c r="D33" s="20"/>
      <c r="E33" s="35">
        <v>302768.40000000008</v>
      </c>
      <c r="F33" s="26"/>
      <c r="G33" s="80">
        <v>298903.80000000005</v>
      </c>
      <c r="H33" s="7"/>
      <c r="J33" s="63"/>
      <c r="K33" s="7"/>
      <c r="M33" s="81"/>
      <c r="W33" s="76"/>
      <c r="X33" s="76"/>
    </row>
    <row r="34" spans="1:24" s="3" customFormat="1" ht="18" x14ac:dyDescent="0.4">
      <c r="A34" s="36"/>
      <c r="B34" s="18"/>
      <c r="C34" s="19"/>
      <c r="D34" s="20"/>
      <c r="E34" s="34"/>
      <c r="F34" s="26"/>
      <c r="G34" s="34"/>
      <c r="H34" s="7"/>
      <c r="J34" s="63"/>
      <c r="K34" s="7"/>
      <c r="M34" s="81"/>
      <c r="W34" s="76"/>
      <c r="X34" s="76"/>
    </row>
    <row r="35" spans="1:24" s="3" customFormat="1" ht="18" x14ac:dyDescent="0.4">
      <c r="A35" s="25" t="s">
        <v>65</v>
      </c>
      <c r="B35" s="18"/>
      <c r="C35" s="19"/>
      <c r="D35" s="20"/>
      <c r="E35" s="34"/>
      <c r="F35" s="26"/>
      <c r="G35" s="34"/>
      <c r="H35" s="7"/>
      <c r="J35" s="63"/>
      <c r="K35" s="7"/>
      <c r="W35" s="76"/>
      <c r="X35" s="76"/>
    </row>
    <row r="36" spans="1:24" s="3" customFormat="1" ht="18" x14ac:dyDescent="0.4">
      <c r="A36" s="36" t="s">
        <v>66</v>
      </c>
      <c r="B36" s="18"/>
      <c r="C36" s="19"/>
      <c r="D36" s="20"/>
      <c r="E36" s="34">
        <v>87101.8</v>
      </c>
      <c r="F36" s="26"/>
      <c r="G36" s="77">
        <v>78205.5</v>
      </c>
      <c r="H36" s="7"/>
      <c r="J36" s="63"/>
      <c r="K36" s="7"/>
      <c r="W36" s="76"/>
      <c r="X36" s="76"/>
    </row>
    <row r="37" spans="1:24" s="3" customFormat="1" ht="18" x14ac:dyDescent="0.4">
      <c r="A37" s="36" t="s">
        <v>67</v>
      </c>
      <c r="B37" s="18"/>
      <c r="C37" s="19"/>
      <c r="D37" s="20"/>
      <c r="E37" s="34">
        <v>65473.599999999999</v>
      </c>
      <c r="F37" s="26"/>
      <c r="G37" s="77">
        <v>65607</v>
      </c>
      <c r="H37" s="7"/>
      <c r="J37" s="63"/>
      <c r="K37" s="7"/>
      <c r="W37" s="76"/>
      <c r="X37" s="76"/>
    </row>
    <row r="38" spans="1:24" s="3" customFormat="1" ht="18" x14ac:dyDescent="0.4">
      <c r="A38" s="36" t="s">
        <v>68</v>
      </c>
      <c r="B38" s="18"/>
      <c r="C38" s="19"/>
      <c r="D38" s="20"/>
      <c r="E38" s="78">
        <v>29176.400000000001</v>
      </c>
      <c r="F38" s="26"/>
      <c r="G38" s="77">
        <v>24552.2</v>
      </c>
      <c r="H38" s="7"/>
      <c r="J38" s="63"/>
      <c r="K38" s="7"/>
      <c r="W38" s="76"/>
      <c r="X38" s="76"/>
    </row>
    <row r="39" spans="1:24" s="3" customFormat="1" ht="18" x14ac:dyDescent="0.4">
      <c r="A39" s="36" t="s">
        <v>60</v>
      </c>
      <c r="B39" s="18"/>
      <c r="C39" s="19"/>
      <c r="D39" s="20"/>
      <c r="E39" s="42">
        <v>181751.8</v>
      </c>
      <c r="F39" s="26"/>
      <c r="G39" s="82">
        <v>168364.7</v>
      </c>
      <c r="H39" s="7"/>
      <c r="J39" s="63"/>
      <c r="K39" s="7"/>
      <c r="W39" s="76"/>
      <c r="X39" s="76"/>
    </row>
    <row r="40" spans="1:24" s="3" customFormat="1" ht="9" customHeight="1" x14ac:dyDescent="0.4">
      <c r="A40" s="36"/>
      <c r="B40" s="18"/>
      <c r="C40" s="19"/>
      <c r="D40" s="20"/>
      <c r="E40" s="34"/>
      <c r="F40" s="26"/>
      <c r="G40" s="34"/>
      <c r="H40" s="7"/>
      <c r="J40" s="63"/>
      <c r="K40" s="7"/>
      <c r="W40" s="76"/>
      <c r="X40" s="76"/>
    </row>
    <row r="41" spans="1:24" s="3" customFormat="1" ht="18" x14ac:dyDescent="0.4">
      <c r="A41" s="36" t="s">
        <v>69</v>
      </c>
      <c r="B41" s="18"/>
      <c r="C41" s="19"/>
      <c r="D41" s="20"/>
      <c r="E41" s="26">
        <v>121016.60000000009</v>
      </c>
      <c r="F41" s="26"/>
      <c r="G41" s="26">
        <v>130539.10000000003</v>
      </c>
      <c r="H41" s="7"/>
      <c r="J41" s="63"/>
      <c r="K41" s="7"/>
      <c r="M41" s="81"/>
      <c r="W41" s="76"/>
      <c r="X41" s="76"/>
    </row>
    <row r="42" spans="1:24" s="3" customFormat="1" ht="18" hidden="1" x14ac:dyDescent="0.4">
      <c r="A42" s="36"/>
      <c r="B42" s="18"/>
      <c r="C42" s="19"/>
      <c r="D42" s="20"/>
      <c r="E42" s="34"/>
      <c r="F42" s="26"/>
      <c r="G42" s="34"/>
      <c r="H42" s="7"/>
      <c r="J42" s="63"/>
      <c r="K42" s="7"/>
      <c r="W42" s="76"/>
      <c r="X42" s="76"/>
    </row>
    <row r="43" spans="1:24" s="3" customFormat="1" ht="18" hidden="1" x14ac:dyDescent="0.4">
      <c r="A43" s="36" t="s">
        <v>70</v>
      </c>
      <c r="B43" s="18"/>
      <c r="C43" s="19"/>
      <c r="D43" s="20"/>
      <c r="E43" s="34">
        <v>645</v>
      </c>
      <c r="F43" s="26"/>
      <c r="G43" s="77">
        <v>683.7</v>
      </c>
      <c r="H43" s="7"/>
      <c r="J43" s="63"/>
      <c r="K43" s="7"/>
      <c r="W43" s="76"/>
      <c r="X43" s="76"/>
    </row>
    <row r="44" spans="1:24" s="3" customFormat="1" ht="18" x14ac:dyDescent="0.4">
      <c r="A44" s="36" t="s">
        <v>60</v>
      </c>
      <c r="B44" s="18"/>
      <c r="C44" s="19"/>
      <c r="D44" s="20"/>
      <c r="E44" s="34"/>
      <c r="F44" s="26"/>
      <c r="G44" s="77"/>
      <c r="H44" s="7"/>
      <c r="J44" s="63"/>
      <c r="K44" s="7"/>
      <c r="W44" s="76"/>
      <c r="X44" s="76"/>
    </row>
    <row r="45" spans="1:24" s="3" customFormat="1" ht="18" x14ac:dyDescent="0.4">
      <c r="A45" s="36" t="s">
        <v>71</v>
      </c>
      <c r="B45" s="18"/>
      <c r="C45" s="19"/>
      <c r="D45" s="20"/>
      <c r="E45" s="34">
        <v>33831.800000000003</v>
      </c>
      <c r="F45" s="26"/>
      <c r="G45" s="77">
        <v>28278.400000000001</v>
      </c>
      <c r="H45" s="7"/>
      <c r="J45" s="63"/>
      <c r="K45" s="7"/>
      <c r="W45" s="76"/>
      <c r="X45" s="76"/>
    </row>
    <row r="46" spans="1:24" s="3" customFormat="1" ht="18" x14ac:dyDescent="0.4">
      <c r="A46" s="36"/>
      <c r="B46" s="18"/>
      <c r="C46" s="19"/>
      <c r="D46" s="20"/>
      <c r="E46" s="78"/>
      <c r="F46" s="26"/>
      <c r="G46" s="79"/>
      <c r="H46" s="7"/>
      <c r="J46" s="63"/>
      <c r="K46" s="7"/>
      <c r="W46" s="76"/>
      <c r="X46" s="76"/>
    </row>
    <row r="47" spans="1:24" s="3" customFormat="1" ht="18" x14ac:dyDescent="0.4">
      <c r="A47" s="36" t="s">
        <v>72</v>
      </c>
      <c r="B47" s="18"/>
      <c r="C47" s="19"/>
      <c r="D47" s="20"/>
      <c r="E47" s="26">
        <v>155493.40000000008</v>
      </c>
      <c r="F47" s="26"/>
      <c r="G47" s="26">
        <v>159501.20000000004</v>
      </c>
      <c r="H47" s="7"/>
      <c r="J47" s="63"/>
      <c r="K47" s="7"/>
      <c r="M47" s="81"/>
      <c r="W47" s="76"/>
      <c r="X47" s="76"/>
    </row>
    <row r="48" spans="1:24" s="3" customFormat="1" ht="18" x14ac:dyDescent="0.4">
      <c r="A48" s="36" t="s">
        <v>60</v>
      </c>
      <c r="B48" s="18"/>
      <c r="C48" s="19"/>
      <c r="D48" s="20"/>
      <c r="E48" s="34"/>
      <c r="F48" s="26"/>
      <c r="G48" s="34"/>
      <c r="H48" s="7"/>
      <c r="J48" s="63"/>
      <c r="K48" s="7"/>
      <c r="W48" s="76"/>
      <c r="X48" s="76"/>
    </row>
    <row r="49" spans="1:24" s="3" customFormat="1" ht="18" x14ac:dyDescent="0.4">
      <c r="A49" s="36" t="s">
        <v>73</v>
      </c>
      <c r="B49" s="18"/>
      <c r="C49" s="19"/>
      <c r="D49" s="20"/>
      <c r="E49" s="26">
        <v>-34871.800000000003</v>
      </c>
      <c r="F49" s="26"/>
      <c r="G49" s="26">
        <v>-39375.599999999999</v>
      </c>
      <c r="H49" s="7"/>
      <c r="J49" s="63"/>
      <c r="K49" s="7"/>
      <c r="W49" s="76"/>
      <c r="X49" s="76"/>
    </row>
    <row r="50" spans="1:24" s="3" customFormat="1" ht="18" hidden="1" x14ac:dyDescent="0.4">
      <c r="A50" s="36"/>
      <c r="B50" s="18"/>
      <c r="C50" s="19"/>
      <c r="D50" s="20"/>
      <c r="E50" s="26"/>
      <c r="F50" s="26"/>
      <c r="G50" s="26"/>
      <c r="H50" s="7"/>
      <c r="J50" s="63"/>
      <c r="K50" s="7"/>
      <c r="W50" s="76"/>
      <c r="X50" s="76"/>
    </row>
    <row r="51" spans="1:24" s="3" customFormat="1" ht="18" hidden="1" x14ac:dyDescent="0.4">
      <c r="A51" s="36" t="s">
        <v>74</v>
      </c>
      <c r="B51" s="18"/>
      <c r="C51" s="19"/>
      <c r="D51" s="20"/>
      <c r="E51" s="26">
        <v>0</v>
      </c>
      <c r="F51" s="26"/>
      <c r="G51" s="77">
        <v>0</v>
      </c>
      <c r="H51" s="7"/>
      <c r="J51" s="63"/>
      <c r="K51" s="7"/>
      <c r="W51" s="76"/>
      <c r="X51" s="76"/>
    </row>
    <row r="52" spans="1:24" s="3" customFormat="1" ht="18" x14ac:dyDescent="0.4">
      <c r="A52" s="36"/>
      <c r="B52" s="18"/>
      <c r="C52" s="19"/>
      <c r="D52" s="20"/>
      <c r="E52" s="78"/>
      <c r="F52" s="26"/>
      <c r="G52" s="78"/>
      <c r="H52" s="7"/>
      <c r="J52" s="63"/>
      <c r="K52" s="7"/>
      <c r="W52" s="76"/>
      <c r="X52" s="76"/>
    </row>
    <row r="53" spans="1:24" s="3" customFormat="1" ht="18" x14ac:dyDescent="0.4">
      <c r="A53" s="36" t="s">
        <v>75</v>
      </c>
      <c r="B53" s="18"/>
      <c r="C53" s="19"/>
      <c r="D53" s="20"/>
      <c r="E53" s="26">
        <v>120621.60000000008</v>
      </c>
      <c r="F53" s="26"/>
      <c r="G53" s="26">
        <v>120125.60000000003</v>
      </c>
      <c r="H53" s="7"/>
      <c r="J53" s="63"/>
      <c r="K53" s="7"/>
      <c r="M53" s="81"/>
      <c r="W53" s="76"/>
      <c r="X53" s="76"/>
    </row>
    <row r="54" spans="1:24" s="3" customFormat="1" ht="18" x14ac:dyDescent="0.4">
      <c r="A54" s="36"/>
      <c r="B54" s="18"/>
      <c r="C54" s="19"/>
      <c r="D54" s="20"/>
      <c r="E54" s="34"/>
      <c r="F54" s="26"/>
      <c r="G54" s="34"/>
      <c r="H54" s="7"/>
      <c r="J54" s="63"/>
      <c r="K54" s="7"/>
      <c r="W54" s="76"/>
      <c r="X54" s="76"/>
    </row>
    <row r="55" spans="1:24" s="3" customFormat="1" ht="18" x14ac:dyDescent="0.4">
      <c r="A55" s="36" t="s">
        <v>76</v>
      </c>
      <c r="B55" s="18"/>
      <c r="C55" s="19"/>
      <c r="D55" s="20"/>
      <c r="E55" s="26">
        <v>-1.8</v>
      </c>
      <c r="F55" s="26"/>
      <c r="G55" s="77">
        <v>-1.6</v>
      </c>
      <c r="H55" s="7"/>
      <c r="J55" s="63"/>
      <c r="K55" s="7"/>
      <c r="W55" s="76"/>
      <c r="X55" s="76"/>
    </row>
    <row r="56" spans="1:24" s="3" customFormat="1" ht="18" x14ac:dyDescent="0.4">
      <c r="A56" s="36"/>
      <c r="B56" s="18"/>
      <c r="C56" s="19"/>
      <c r="D56" s="20"/>
      <c r="E56" s="78"/>
      <c r="F56" s="26"/>
      <c r="G56" s="78"/>
      <c r="H56" s="7"/>
      <c r="J56" s="63"/>
      <c r="K56" s="7"/>
      <c r="W56" s="76"/>
      <c r="X56" s="76"/>
    </row>
    <row r="57" spans="1:24" s="3" customFormat="1" ht="18.5" thickBot="1" x14ac:dyDescent="0.45">
      <c r="A57" s="36" t="s">
        <v>77</v>
      </c>
      <c r="B57" s="26"/>
      <c r="C57" s="19"/>
      <c r="D57" s="20"/>
      <c r="E57" s="83">
        <v>120619.80000000008</v>
      </c>
      <c r="F57" s="26"/>
      <c r="G57" s="84">
        <v>120124.00000000003</v>
      </c>
      <c r="H57" s="85"/>
      <c r="J57" s="63"/>
      <c r="K57" s="7"/>
      <c r="M57" s="81"/>
      <c r="N57" s="76"/>
      <c r="W57" s="76"/>
      <c r="X57" s="76"/>
    </row>
    <row r="58" spans="1:24" s="3" customFormat="1" ht="18.5" thickTop="1" x14ac:dyDescent="0.4">
      <c r="A58" s="19"/>
      <c r="B58" s="26"/>
      <c r="C58" s="19"/>
      <c r="D58" s="20"/>
      <c r="E58" s="19"/>
      <c r="F58" s="19"/>
      <c r="G58" s="86"/>
      <c r="H58" s="7"/>
      <c r="I58" s="63"/>
      <c r="J58" s="63"/>
      <c r="K58" s="43"/>
      <c r="M58" s="81"/>
    </row>
    <row r="59" spans="1:24" s="3" customFormat="1" ht="13.5" customHeight="1" x14ac:dyDescent="0.35">
      <c r="A59" s="7"/>
      <c r="B59" s="28"/>
      <c r="C59" s="7"/>
      <c r="D59" s="4"/>
      <c r="E59" s="87"/>
      <c r="F59" s="7"/>
      <c r="G59" s="88"/>
      <c r="H59" s="7"/>
      <c r="I59" s="63"/>
      <c r="J59" s="63"/>
      <c r="K59" s="43"/>
    </row>
    <row r="60" spans="1:24" s="3" customFormat="1" ht="13.5" customHeight="1" x14ac:dyDescent="0.35">
      <c r="A60" s="7"/>
      <c r="B60" s="28"/>
      <c r="C60" s="7"/>
      <c r="D60" s="4"/>
      <c r="E60" s="87"/>
      <c r="F60" s="7"/>
      <c r="G60" s="88"/>
      <c r="H60" s="7"/>
      <c r="I60" s="63"/>
      <c r="J60" s="63"/>
      <c r="K60" s="43"/>
    </row>
    <row r="61" spans="1:24" s="3" customFormat="1" ht="13.5" customHeight="1" x14ac:dyDescent="0.35">
      <c r="A61" s="50"/>
      <c r="B61" s="51"/>
      <c r="C61" s="14"/>
      <c r="D61" s="51"/>
      <c r="I61" s="7"/>
      <c r="J61" s="63"/>
      <c r="K61" s="43"/>
    </row>
    <row r="62" spans="1:24" s="3" customFormat="1" ht="13.5" customHeight="1" x14ac:dyDescent="0.35">
      <c r="A62" s="52" t="s">
        <v>78</v>
      </c>
      <c r="B62" s="52"/>
      <c r="C62" s="7"/>
      <c r="D62" s="52"/>
      <c r="G62" s="53" t="s">
        <v>40</v>
      </c>
      <c r="I62" s="7"/>
      <c r="J62" s="63"/>
      <c r="K62" s="43"/>
    </row>
    <row r="63" spans="1:24" s="3" customFormat="1" ht="13.5" customHeight="1" x14ac:dyDescent="0.35">
      <c r="A63" s="54" t="s">
        <v>79</v>
      </c>
      <c r="B63" s="52"/>
      <c r="C63" s="7"/>
      <c r="D63" s="52"/>
      <c r="F63" s="7"/>
      <c r="G63" s="53" t="s">
        <v>42</v>
      </c>
      <c r="I63" s="7"/>
      <c r="J63" s="63"/>
      <c r="K63" s="43"/>
    </row>
    <row r="64" spans="1:24" s="7" customFormat="1" ht="15.5" x14ac:dyDescent="0.35">
      <c r="A64" s="50"/>
      <c r="B64" s="51"/>
      <c r="C64" s="14"/>
      <c r="D64" s="51"/>
      <c r="E64" s="3"/>
      <c r="F64" s="3"/>
      <c r="G64" s="3"/>
      <c r="H64" s="3"/>
      <c r="J64" s="2"/>
    </row>
    <row r="65" spans="1:11" s="59" customFormat="1" ht="15.5" x14ac:dyDescent="0.35">
      <c r="A65" s="55"/>
      <c r="B65" s="56"/>
      <c r="C65" s="56"/>
      <c r="D65" s="56"/>
      <c r="E65" s="56"/>
      <c r="G65" s="56"/>
      <c r="H65" s="56"/>
      <c r="I65" s="56"/>
      <c r="J65" s="56"/>
      <c r="K65" s="58"/>
    </row>
    <row r="66" spans="1:11" s="60" customFormat="1" ht="15.75" customHeight="1" x14ac:dyDescent="0.35">
      <c r="A66" s="55"/>
      <c r="B66" s="56"/>
      <c r="C66" s="56"/>
      <c r="D66" s="56"/>
      <c r="E66" s="56"/>
      <c r="G66" s="56"/>
      <c r="H66" s="56"/>
      <c r="I66" s="56"/>
      <c r="J66" s="56"/>
      <c r="K66" s="58"/>
    </row>
    <row r="67" spans="1:11" s="3" customFormat="1" ht="15.75" customHeight="1" x14ac:dyDescent="0.35">
      <c r="B67" s="27"/>
      <c r="D67" s="4"/>
      <c r="I67" s="63"/>
      <c r="J67" s="63"/>
      <c r="K67" s="43"/>
    </row>
    <row r="68" spans="1:11" s="3" customFormat="1" ht="15.75" customHeight="1" x14ac:dyDescent="0.35">
      <c r="B68" s="27"/>
      <c r="D68" s="4"/>
      <c r="I68" s="63"/>
      <c r="J68" s="63"/>
      <c r="K68" s="43"/>
    </row>
    <row r="69" spans="1:11" s="3" customFormat="1" ht="15.75" customHeight="1" x14ac:dyDescent="0.35">
      <c r="B69" s="27"/>
      <c r="D69" s="4"/>
      <c r="I69" s="63"/>
      <c r="J69" s="63"/>
      <c r="K69" s="43"/>
    </row>
    <row r="70" spans="1:11" s="3" customFormat="1" ht="15.75" customHeight="1" x14ac:dyDescent="0.35">
      <c r="B70" s="27"/>
      <c r="D70" s="4"/>
      <c r="I70" s="63"/>
      <c r="J70" s="63"/>
      <c r="K70" s="63"/>
    </row>
    <row r="71" spans="1:11" s="3" customFormat="1" ht="15.75" customHeight="1" x14ac:dyDescent="0.35">
      <c r="B71" s="27"/>
      <c r="D71" s="4"/>
      <c r="I71" s="63"/>
      <c r="J71" s="63"/>
      <c r="K71" s="63"/>
    </row>
    <row r="72" spans="1:11" s="60" customFormat="1" ht="15.5" x14ac:dyDescent="0.35">
      <c r="A72" s="55"/>
      <c r="B72" s="56"/>
      <c r="C72" s="56"/>
      <c r="D72" s="56"/>
      <c r="E72" s="56"/>
      <c r="F72" s="56"/>
      <c r="G72" s="89"/>
      <c r="H72" s="89"/>
      <c r="I72" s="89"/>
      <c r="J72" s="89"/>
      <c r="K72" s="65"/>
    </row>
    <row r="73" spans="1:11" s="60" customFormat="1" ht="15.75" customHeight="1" x14ac:dyDescent="0.35">
      <c r="A73" s="55"/>
      <c r="B73" s="56"/>
      <c r="C73" s="56"/>
      <c r="D73" s="56"/>
      <c r="E73" s="56"/>
      <c r="F73" s="56"/>
      <c r="G73" s="90"/>
      <c r="H73" s="90"/>
      <c r="I73" s="90"/>
      <c r="J73" s="90"/>
      <c r="K73" s="65"/>
    </row>
    <row r="74" spans="1:11" s="3" customFormat="1" ht="15.75" customHeight="1" x14ac:dyDescent="0.35">
      <c r="B74" s="27"/>
      <c r="D74" s="4"/>
      <c r="I74" s="63"/>
      <c r="J74" s="63"/>
      <c r="K74" s="63"/>
    </row>
    <row r="75" spans="1:11" s="3" customFormat="1" ht="15.75" customHeight="1" x14ac:dyDescent="0.35">
      <c r="B75" s="27"/>
      <c r="D75" s="4"/>
      <c r="G75" s="4"/>
      <c r="I75" s="63"/>
      <c r="J75" s="63"/>
      <c r="K75" s="63"/>
    </row>
    <row r="76" spans="1:11" s="3" customFormat="1" ht="15.75" customHeight="1" x14ac:dyDescent="0.35">
      <c r="B76" s="27"/>
      <c r="D76" s="4"/>
      <c r="G76" s="4"/>
      <c r="I76" s="63"/>
      <c r="J76" s="63"/>
      <c r="K76" s="63"/>
    </row>
    <row r="77" spans="1:11" s="7" customFormat="1" ht="15.75" customHeight="1" x14ac:dyDescent="0.35">
      <c r="A77" s="66"/>
      <c r="B77" s="27"/>
      <c r="C77" s="3"/>
      <c r="D77" s="4"/>
      <c r="E77" s="3"/>
      <c r="F77" s="3"/>
      <c r="G77" s="3"/>
      <c r="H77" s="3"/>
      <c r="I77" s="3"/>
      <c r="J77" s="2"/>
      <c r="K77" s="3"/>
    </row>
    <row r="78" spans="1:11" s="7" customFormat="1" ht="15.75" customHeight="1" x14ac:dyDescent="0.35">
      <c r="A78" s="66"/>
      <c r="B78" s="27"/>
      <c r="C78" s="3"/>
      <c r="D78" s="4"/>
      <c r="E78" s="3"/>
      <c r="F78" s="3"/>
      <c r="G78" s="3"/>
      <c r="H78" s="3"/>
      <c r="I78" s="3"/>
      <c r="J78" s="2"/>
      <c r="K78" s="3"/>
    </row>
    <row r="79" spans="1:11" s="91" customFormat="1" ht="14" x14ac:dyDescent="0.3">
      <c r="A79" s="67"/>
      <c r="C79" s="92"/>
      <c r="D79" s="93"/>
      <c r="G79" s="92"/>
      <c r="H79" s="92"/>
      <c r="I79" s="92"/>
      <c r="J79" s="94"/>
      <c r="K79" s="92"/>
    </row>
    <row r="80" spans="1:11" s="91" customFormat="1" ht="15.75" customHeight="1" x14ac:dyDescent="0.3">
      <c r="A80" s="69"/>
      <c r="B80" s="95"/>
      <c r="C80" s="92"/>
      <c r="D80" s="93"/>
      <c r="G80" s="92"/>
      <c r="H80" s="92"/>
      <c r="I80" s="92"/>
      <c r="J80" s="94"/>
      <c r="K80" s="92"/>
    </row>
    <row r="81" spans="4:11" s="3" customFormat="1" ht="13.5" customHeight="1" x14ac:dyDescent="0.35">
      <c r="D81" s="4"/>
      <c r="G81" s="4"/>
      <c r="I81" s="63"/>
      <c r="J81" s="63"/>
      <c r="K81" s="63"/>
    </row>
    <row r="82" spans="4:11" ht="13.5" customHeight="1" x14ac:dyDescent="0.25"/>
    <row r="83" spans="4:11" ht="13.5" customHeight="1" x14ac:dyDescent="0.25"/>
    <row r="84" spans="4:11" ht="13.5" customHeight="1" x14ac:dyDescent="0.25"/>
    <row r="85" spans="4:11" ht="13.5" customHeight="1" x14ac:dyDescent="0.25"/>
  </sheetData>
  <printOptions horizontalCentered="1"/>
  <pageMargins left="0.4" right="0.44" top="0.21" bottom="0.42" header="0" footer="0"/>
  <pageSetup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BCE_BA_Conso</vt:lpstr>
      <vt:lpstr>ER_BA_Conso</vt:lpstr>
      <vt:lpstr>BCE_BA_Conso!Área_de_impresión</vt:lpstr>
      <vt:lpstr>ER_BA_Conso!Área_de_impresión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dcterms:created xsi:type="dcterms:W3CDTF">2024-01-23T18:06:39Z</dcterms:created>
  <dcterms:modified xsi:type="dcterms:W3CDTF">2024-02-15T16:34:37Z</dcterms:modified>
</cp:coreProperties>
</file>