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51031973-CAD6-4AF6-A81A-01E9999188EF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DIC 2023" sheetId="1" r:id="rId1"/>
    <sheet name="ER - DIC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29" i="2"/>
  <c r="E17" i="2"/>
  <c r="E8" i="2"/>
  <c r="E27" i="2" l="1"/>
  <c r="E34" i="2" s="1"/>
  <c r="E40" i="2" s="1"/>
  <c r="H40" i="1"/>
  <c r="H33" i="1"/>
  <c r="H22" i="1"/>
  <c r="H15" i="1"/>
  <c r="D40" i="1"/>
  <c r="D28" i="1"/>
  <c r="D21" i="1"/>
  <c r="D13" i="1"/>
  <c r="E44" i="2" l="1"/>
  <c r="E48" i="2" s="1"/>
  <c r="H24" i="1"/>
  <c r="H35" i="1" s="1"/>
  <c r="H42" i="1" s="1"/>
  <c r="D35" i="1"/>
  <c r="D42" i="1" s="1"/>
</calcChain>
</file>

<file path=xl/sharedStrings.xml><?xml version="1.0" encoding="utf-8"?>
<sst xmlns="http://schemas.openxmlformats.org/spreadsheetml/2006/main" count="102" uniqueCount="94">
  <si>
    <t>BANCO DE AMERICA CENTRAL, S.A.</t>
  </si>
  <si>
    <t>Balance General</t>
  </si>
  <si>
    <t>Al 31 de diciembre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</si>
  <si>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</si>
  <si>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</si>
  <si>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</si>
  <si>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</si>
  <si>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</si>
  <si>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</si>
  <si>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</si>
  <si>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</si>
  <si>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</si>
  <si>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</si>
  <si>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</si>
  <si>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</si>
  <si>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</si>
  <si>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</si>
  <si>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</si>
  <si>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</si>
  <si>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</si>
  <si>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</si>
  <si>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</si>
  <si>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</si>
  <si>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</si>
  <si>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</si>
  <si>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</si>
  <si>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</si>
  <si>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</si>
  <si>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</si>
  <si>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</si>
  <si>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</si>
  <si>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</si>
  <si>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</si>
  <si>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>Reportos y otras obligaciones bursátiles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</si>
  <si>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</si>
  <si>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</si>
  <si>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</si>
  <si>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</si>
  <si>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</si>
  <si>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</si>
  <si>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</si>
  <si>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</si>
  <si>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</si>
  <si>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</si>
  <si>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</si>
  <si>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</si>
  <si>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</si>
  <si>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</si>
  <si>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</si>
  <si>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</si>
  <si>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</si>
  <si>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</si>
  <si>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</si>
  <si>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</si>
  <si>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</si>
  <si>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</si>
  <si>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</si>
  <si>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</si>
  <si>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</si>
  <si>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</si>
  <si>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</si>
  <si>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</si>
  <si>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</si>
  <si>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diciembre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</si>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</sst>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workbookViewId="0">
      <selection activeCell="B33" sqref="B33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445622642.68000001</v>
      </c>
      <c r="F10" s="9" t="s">
        <v>29</v>
      </c>
      <c r="H10" s="10">
        <v>2525180344.8399997</v>
      </c>
    </row>
    <row r="11" spans="2:8" x14ac:dyDescent="0.25">
      <c r="B11" s="9" t="s">
        <v>8</v>
      </c>
      <c r="D11" s="10">
        <v>390484779.31999999</v>
      </c>
      <c r="F11" s="9" t="s">
        <v>30</v>
      </c>
      <c r="H11" s="10">
        <v>243801534.96000001</v>
      </c>
    </row>
    <row r="12" spans="2:8" x14ac:dyDescent="0.25">
      <c r="B12" s="9" t="s">
        <v>9</v>
      </c>
      <c r="D12" s="10">
        <v>2419917333.77</v>
      </c>
      <c r="F12" s="9" t="s">
        <v>31</v>
      </c>
      <c r="H12" s="10">
        <v>16003098.18</v>
      </c>
    </row>
    <row r="13" spans="2:8" x14ac:dyDescent="0.25">
      <c r="B13" s="8" t="s">
        <v>10</v>
      </c>
      <c r="D13" s="11">
        <f>SUM(D10:D12)</f>
        <v>3256024755.77</v>
      </c>
      <c r="F13" s="9" t="s">
        <v>32</v>
      </c>
      <c r="H13" s="10">
        <v>164063338.08000001</v>
      </c>
    </row>
    <row r="14" spans="2:8" x14ac:dyDescent="0.25">
      <c r="B14" s="9"/>
      <c r="D14" s="10"/>
      <c r="F14" s="9" t="s">
        <v>33</v>
      </c>
      <c r="H14" s="10">
        <v>0</v>
      </c>
    </row>
    <row r="15" spans="2:8" x14ac:dyDescent="0.25">
      <c r="B15" s="9"/>
      <c r="D15" s="10"/>
      <c r="F15" s="8" t="s">
        <v>34</v>
      </c>
      <c r="H15" s="11">
        <f>SUM(H10:H14)</f>
        <v>2949048316.0599995</v>
      </c>
    </row>
    <row r="16" spans="2:8" x14ac:dyDescent="0.25">
      <c r="B16" s="8" t="s">
        <v>11</v>
      </c>
      <c r="D16" s="10"/>
      <c r="F16" s="9"/>
      <c r="H16" s="10"/>
    </row>
    <row r="17" spans="2:8" x14ac:dyDescent="0.25">
      <c r="B17" s="9" t="s">
        <v>12</v>
      </c>
      <c r="D17" s="10">
        <v>503811.10000000009</v>
      </c>
      <c r="F17" s="8" t="s">
        <v>35</v>
      </c>
      <c r="H17" s="10"/>
    </row>
    <row r="18" spans="2:8" x14ac:dyDescent="0.25">
      <c r="B18" s="9" t="s">
        <v>13</v>
      </c>
      <c r="D18" s="10">
        <v>254006.07</v>
      </c>
      <c r="F18" s="9" t="s">
        <v>36</v>
      </c>
      <c r="H18" s="10">
        <v>19658749.139999866</v>
      </c>
    </row>
    <row r="19" spans="2:8" x14ac:dyDescent="0.25">
      <c r="B19" s="9" t="s">
        <v>14</v>
      </c>
      <c r="D19" s="10">
        <v>11476527.73</v>
      </c>
      <c r="F19" s="9" t="s">
        <v>37</v>
      </c>
      <c r="H19" s="10">
        <v>2024696.91</v>
      </c>
    </row>
    <row r="20" spans="2:8" x14ac:dyDescent="0.25">
      <c r="B20" s="9" t="s">
        <v>15</v>
      </c>
      <c r="D20" s="10">
        <v>20881205.949999999</v>
      </c>
      <c r="F20" s="9" t="s">
        <v>38</v>
      </c>
      <c r="H20" s="10">
        <v>8706385.1600000001</v>
      </c>
    </row>
    <row r="21" spans="2:8" x14ac:dyDescent="0.25">
      <c r="B21" s="8" t="s">
        <v>16</v>
      </c>
      <c r="D21" s="11">
        <f>SUM(D17:D20)</f>
        <v>33115550.850000001</v>
      </c>
      <c r="F21" s="9" t="s">
        <v>39</v>
      </c>
      <c r="H21" s="10">
        <v>9639044.2899999991</v>
      </c>
    </row>
    <row r="22" spans="2:8" x14ac:dyDescent="0.25">
      <c r="B22" s="9"/>
      <c r="D22" s="10"/>
      <c r="F22" s="8" t="s">
        <v>40</v>
      </c>
      <c r="H22" s="11">
        <f>SUM(H18:H21)</f>
        <v>40028875.499999866</v>
      </c>
    </row>
    <row r="23" spans="2:8" x14ac:dyDescent="0.25">
      <c r="B23" s="9"/>
      <c r="D23" s="10"/>
      <c r="F23" s="9"/>
      <c r="H23" s="10"/>
    </row>
    <row r="24" spans="2:8" x14ac:dyDescent="0.25">
      <c r="B24" s="8" t="s">
        <v>17</v>
      </c>
      <c r="D24" s="10"/>
      <c r="F24" s="8" t="s">
        <v>41</v>
      </c>
      <c r="H24" s="12">
        <f>H22+H15</f>
        <v>2989077191.5599995</v>
      </c>
    </row>
    <row r="25" spans="2:8" x14ac:dyDescent="0.25">
      <c r="B25" s="9" t="s">
        <v>18</v>
      </c>
      <c r="D25" s="10">
        <v>12400801.779999999</v>
      </c>
      <c r="F25" s="9"/>
      <c r="H25" s="10"/>
    </row>
    <row r="26" spans="2:8" x14ac:dyDescent="0.25">
      <c r="B26" s="9" t="s">
        <v>19</v>
      </c>
      <c r="D26" s="10">
        <v>22983886.52</v>
      </c>
      <c r="F26" s="8" t="s">
        <v>42</v>
      </c>
      <c r="H26" s="10"/>
    </row>
    <row r="27" spans="2:8" x14ac:dyDescent="0.25">
      <c r="B27" s="9" t="s">
        <v>20</v>
      </c>
      <c r="D27" s="10">
        <v>7602454.9699999997</v>
      </c>
      <c r="F27" s="9" t="s">
        <v>43</v>
      </c>
      <c r="H27" s="10">
        <v>161000436</v>
      </c>
    </row>
    <row r="28" spans="2:8" x14ac:dyDescent="0.25">
      <c r="B28" s="8" t="s">
        <v>21</v>
      </c>
      <c r="D28" s="11">
        <f>SUM(D25:D27)</f>
        <v>42987143.269999996</v>
      </c>
      <c r="F28" s="9" t="s">
        <v>44</v>
      </c>
      <c r="H28" s="10">
        <v>40250109</v>
      </c>
    </row>
    <row r="29" spans="2:8" x14ac:dyDescent="0.25">
      <c r="B29" s="9"/>
      <c r="D29" s="10"/>
      <c r="F29" s="9" t="s">
        <v>45</v>
      </c>
      <c r="H29" s="10">
        <v>78248726.290000007</v>
      </c>
    </row>
    <row r="30" spans="2:8" x14ac:dyDescent="0.25">
      <c r="B30" s="9"/>
      <c r="D30" s="10"/>
      <c r="F30" s="9" t="s">
        <v>46</v>
      </c>
      <c r="H30" s="10">
        <v>39110443.469999999</v>
      </c>
    </row>
    <row r="31" spans="2:8" x14ac:dyDescent="0.25">
      <c r="B31" s="9"/>
      <c r="D31" s="10"/>
      <c r="F31" s="9" t="s">
        <v>47</v>
      </c>
      <c r="H31" s="10">
        <v>23572616.050000001</v>
      </c>
    </row>
    <row r="32" spans="2:8" x14ac:dyDescent="0.25">
      <c r="B32" s="9"/>
      <c r="D32" s="10"/>
      <c r="F32" s="9" t="s">
        <v>48</v>
      </c>
      <c r="H32" s="10">
        <v>771920.94</v>
      </c>
    </row>
    <row r="33" spans="2:8" x14ac:dyDescent="0.25">
      <c r="B33" s="9"/>
      <c r="D33" s="10"/>
      <c r="F33" s="8" t="s">
        <v>49</v>
      </c>
      <c r="H33" s="11">
        <f>SUM(H27:H32)</f>
        <v>342954251.75</v>
      </c>
    </row>
    <row r="34" spans="2:8" x14ac:dyDescent="0.25">
      <c r="B34" s="9"/>
      <c r="D34" s="10"/>
      <c r="F34" s="9"/>
      <c r="H34" s="10"/>
    </row>
    <row r="35" spans="2:8" x14ac:dyDescent="0.25">
      <c r="B35" s="8" t="s">
        <v>22</v>
      </c>
      <c r="D35" s="12">
        <f>D13+D21+D28</f>
        <v>3332127449.8899999</v>
      </c>
      <c r="F35" s="8" t="s">
        <v>50</v>
      </c>
      <c r="H35" s="12">
        <f>H33+H24</f>
        <v>3332031443.3099995</v>
      </c>
    </row>
    <row r="36" spans="2:8" x14ac:dyDescent="0.25">
      <c r="B36" s="9"/>
      <c r="D36" s="10"/>
      <c r="F36" s="9"/>
      <c r="H36" s="10"/>
    </row>
    <row r="37" spans="2:8" x14ac:dyDescent="0.25">
      <c r="B37" s="8" t="s">
        <v>23</v>
      </c>
      <c r="D37" s="10"/>
      <c r="F37" s="8" t="s">
        <v>51</v>
      </c>
      <c r="H37" s="10"/>
    </row>
    <row r="38" spans="2:8" x14ac:dyDescent="0.25">
      <c r="B38" s="9" t="s">
        <v>24</v>
      </c>
      <c r="D38" s="10">
        <v>60735976.609999999</v>
      </c>
      <c r="F38" s="9" t="s">
        <v>52</v>
      </c>
      <c r="H38" s="10">
        <v>58586666.409999996</v>
      </c>
    </row>
    <row r="39" spans="2:8" x14ac:dyDescent="0.25">
      <c r="B39" s="9" t="s">
        <v>25</v>
      </c>
      <c r="D39" s="10">
        <v>68446273.090000004</v>
      </c>
      <c r="F39" s="9" t="s">
        <v>53</v>
      </c>
      <c r="H39" s="10">
        <v>70691589.870000005</v>
      </c>
    </row>
    <row r="40" spans="2:8" x14ac:dyDescent="0.25">
      <c r="B40" s="8" t="s">
        <v>26</v>
      </c>
      <c r="D40" s="11">
        <f>SUM(D38:D39)</f>
        <v>129182249.7</v>
      </c>
      <c r="F40" s="8" t="s">
        <v>54</v>
      </c>
      <c r="H40" s="11">
        <f>SUM(H38:H39)</f>
        <v>129278256.28</v>
      </c>
    </row>
    <row r="41" spans="2:8" ht="15.75" thickBot="1" x14ac:dyDescent="0.3">
      <c r="B41" s="9"/>
      <c r="D41" s="10"/>
      <c r="F41" s="9"/>
      <c r="H41" s="13"/>
    </row>
    <row r="42" spans="2:8" ht="15.75" thickTop="1" x14ac:dyDescent="0.25">
      <c r="B42" s="8" t="s">
        <v>27</v>
      </c>
      <c r="D42" s="12">
        <f>D40+D35</f>
        <v>3461309699.5899997</v>
      </c>
      <c r="F42" s="8" t="s">
        <v>55</v>
      </c>
      <c r="H42" s="12">
        <f>H40+H35</f>
        <v>3461309699.5899997</v>
      </c>
    </row>
    <row r="49" spans="2:8" x14ac:dyDescent="0.25">
      <c r="B49" s="2" t="s">
        <v>56</v>
      </c>
      <c r="C49" s="2"/>
      <c r="D49" s="2"/>
      <c r="F49" s="2" t="s">
        <v>58</v>
      </c>
      <c r="G49" s="2"/>
      <c r="H49" s="2"/>
    </row>
    <row r="50" spans="2:8" x14ac:dyDescent="0.25">
      <c r="B50" s="3" t="s">
        <v>57</v>
      </c>
      <c r="C50" s="3"/>
      <c r="D50" s="3"/>
      <c r="F50" s="3" t="s">
        <v>59</v>
      </c>
      <c r="G50" s="3"/>
      <c r="H50" s="3"/>
    </row>
    <row r="54" spans="2:8" x14ac:dyDescent="0.25">
      <c r="B54" s="2" t="s">
        <v>60</v>
      </c>
      <c r="C54" s="2"/>
      <c r="D54" s="2"/>
      <c r="E54" s="2"/>
      <c r="F54" s="2"/>
      <c r="G54" s="2"/>
      <c r="H54" s="2"/>
    </row>
    <row r="55" spans="2:8" x14ac:dyDescent="0.25">
      <c r="B55" s="3" t="s">
        <v>61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" bottom="0.41" header="0.31496062992125984" footer="0.31496062992125984"/>
  <pageSetup paperSize="0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1"/>
  <sheetViews>
    <sheetView tabSelected="1" topLeftCell="A45" workbookViewId="0">
      <selection activeCell="G58" sqref="G58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6" width="11.42578125" style="1"/>
    <col min="7" max="7" width="17.28515625" style="1" bestFit="1" customWidth="1"/>
    <col min="8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62</v>
      </c>
      <c r="C3" s="4"/>
      <c r="D3" s="4"/>
      <c r="E3" s="4"/>
    </row>
    <row r="4" spans="2:5" ht="15.75" x14ac:dyDescent="0.25">
      <c r="B4" s="4" t="s">
        <v>63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64</v>
      </c>
      <c r="E8" s="15">
        <f>SUM(E9:E14)</f>
        <v>304018257.03000003</v>
      </c>
    </row>
    <row r="9" spans="2:5" x14ac:dyDescent="0.25">
      <c r="B9" s="9" t="s">
        <v>65</v>
      </c>
      <c r="E9" s="10">
        <v>231867166.37</v>
      </c>
    </row>
    <row r="10" spans="2:5" x14ac:dyDescent="0.25">
      <c r="B10" s="9" t="s">
        <v>66</v>
      </c>
      <c r="E10" s="10">
        <v>23100453.380000003</v>
      </c>
    </row>
    <row r="11" spans="2:5" x14ac:dyDescent="0.25">
      <c r="B11" s="9" t="s">
        <v>67</v>
      </c>
      <c r="E11" s="10">
        <v>23141393.57</v>
      </c>
    </row>
    <row r="12" spans="2:5" x14ac:dyDescent="0.25">
      <c r="B12" s="9" t="s">
        <v>68</v>
      </c>
      <c r="E12" s="10">
        <v>5005055.97</v>
      </c>
    </row>
    <row r="13" spans="2:5" x14ac:dyDescent="0.25">
      <c r="B13" s="9" t="s">
        <v>69</v>
      </c>
      <c r="E13" s="10">
        <v>4637505.7299999995</v>
      </c>
    </row>
    <row r="14" spans="2:5" x14ac:dyDescent="0.25">
      <c r="B14" s="9" t="s">
        <v>70</v>
      </c>
      <c r="E14" s="10">
        <v>16266682.01</v>
      </c>
    </row>
    <row r="15" spans="2:5" x14ac:dyDescent="0.25">
      <c r="B15" s="9"/>
      <c r="E15" s="10"/>
    </row>
    <row r="16" spans="2:5" x14ac:dyDescent="0.25">
      <c r="B16" s="8" t="s">
        <v>71</v>
      </c>
      <c r="E16" s="10"/>
    </row>
    <row r="17" spans="2:5" x14ac:dyDescent="0.25">
      <c r="B17" s="8" t="s">
        <v>72</v>
      </c>
      <c r="E17" s="15">
        <f>SUM(E18:E23)</f>
        <v>87182891.75</v>
      </c>
    </row>
    <row r="18" spans="2:5" x14ac:dyDescent="0.25">
      <c r="B18" s="9" t="s">
        <v>73</v>
      </c>
      <c r="E18" s="10">
        <v>58393180</v>
      </c>
    </row>
    <row r="19" spans="2:5" x14ac:dyDescent="0.25">
      <c r="B19" s="9" t="s">
        <v>74</v>
      </c>
      <c r="E19" s="10">
        <v>15025727.380000001</v>
      </c>
    </row>
    <row r="20" spans="2:5" x14ac:dyDescent="0.25">
      <c r="B20" s="9" t="s">
        <v>75</v>
      </c>
      <c r="E20" s="10">
        <v>8144740.75</v>
      </c>
    </row>
    <row r="21" spans="2:5" x14ac:dyDescent="0.25">
      <c r="B21" s="9" t="s">
        <v>76</v>
      </c>
      <c r="E21" s="10">
        <v>337571.56</v>
      </c>
    </row>
    <row r="22" spans="2:5" x14ac:dyDescent="0.25">
      <c r="B22" s="9" t="s">
        <v>77</v>
      </c>
      <c r="E22" s="10">
        <v>478200.36</v>
      </c>
    </row>
    <row r="23" spans="2:5" x14ac:dyDescent="0.25">
      <c r="B23" s="9" t="s">
        <v>78</v>
      </c>
      <c r="E23" s="10">
        <v>4803471.7</v>
      </c>
    </row>
    <row r="24" spans="2:5" x14ac:dyDescent="0.25">
      <c r="B24" s="9"/>
      <c r="E24" s="10"/>
    </row>
    <row r="25" spans="2:5" x14ac:dyDescent="0.25">
      <c r="B25" s="9" t="s">
        <v>79</v>
      </c>
      <c r="E25" s="10">
        <v>52800967.689999998</v>
      </c>
    </row>
    <row r="26" spans="2:5" x14ac:dyDescent="0.25">
      <c r="B26" s="9"/>
      <c r="E26" s="16"/>
    </row>
    <row r="27" spans="2:5" x14ac:dyDescent="0.25">
      <c r="B27" s="8" t="s">
        <v>80</v>
      </c>
      <c r="E27" s="12">
        <f>+E8-E17-E25</f>
        <v>164034397.59000003</v>
      </c>
    </row>
    <row r="28" spans="2:5" x14ac:dyDescent="0.25">
      <c r="B28" s="9"/>
      <c r="E28" s="10"/>
    </row>
    <row r="29" spans="2:5" x14ac:dyDescent="0.25">
      <c r="B29" s="8" t="s">
        <v>81</v>
      </c>
      <c r="E29" s="15">
        <f>SUM(E30:E32)</f>
        <v>130968294.88</v>
      </c>
    </row>
    <row r="30" spans="2:5" x14ac:dyDescent="0.25">
      <c r="B30" s="9" t="s">
        <v>82</v>
      </c>
      <c r="E30" s="10">
        <v>47675019.32</v>
      </c>
    </row>
    <row r="31" spans="2:5" x14ac:dyDescent="0.25">
      <c r="B31" s="9" t="s">
        <v>83</v>
      </c>
      <c r="E31" s="10">
        <v>73950195.090000004</v>
      </c>
    </row>
    <row r="32" spans="2:5" x14ac:dyDescent="0.25">
      <c r="B32" s="9" t="s">
        <v>84</v>
      </c>
      <c r="E32" s="10">
        <v>9343080.4700000007</v>
      </c>
    </row>
    <row r="33" spans="2:5" x14ac:dyDescent="0.25">
      <c r="B33" s="9"/>
      <c r="E33" s="16"/>
    </row>
    <row r="34" spans="2:5" x14ac:dyDescent="0.25">
      <c r="B34" s="8" t="s">
        <v>85</v>
      </c>
      <c r="E34" s="12">
        <f>+E27-E29</f>
        <v>33066102.710000038</v>
      </c>
    </row>
    <row r="35" spans="2:5" x14ac:dyDescent="0.25">
      <c r="B35" s="9"/>
      <c r="E35" s="10"/>
    </row>
    <row r="36" spans="2:5" x14ac:dyDescent="0.25">
      <c r="B36" s="8" t="s">
        <v>86</v>
      </c>
      <c r="E36" s="15">
        <f>SUM(E37:E38)</f>
        <v>18991639.289999999</v>
      </c>
    </row>
    <row r="37" spans="2:5" x14ac:dyDescent="0.25">
      <c r="B37" s="9" t="s">
        <v>87</v>
      </c>
      <c r="E37" s="10">
        <v>21058028.509999998</v>
      </c>
    </row>
    <row r="38" spans="2:5" x14ac:dyDescent="0.25">
      <c r="B38" s="9" t="s">
        <v>88</v>
      </c>
      <c r="E38" s="10">
        <v>-2066389.22</v>
      </c>
    </row>
    <row r="39" spans="2:5" x14ac:dyDescent="0.25">
      <c r="B39" s="9"/>
      <c r="E39" s="16"/>
    </row>
    <row r="40" spans="2:5" x14ac:dyDescent="0.25">
      <c r="B40" s="8" t="s">
        <v>89</v>
      </c>
      <c r="E40" s="12">
        <f>+E34+E36</f>
        <v>52057742.000000037</v>
      </c>
    </row>
    <row r="41" spans="2:5" x14ac:dyDescent="0.25">
      <c r="B41" s="9"/>
      <c r="E41" s="10"/>
    </row>
    <row r="42" spans="2:5" x14ac:dyDescent="0.25">
      <c r="B42" s="9" t="s">
        <v>47</v>
      </c>
      <c r="E42" s="10">
        <v>-1653094.82</v>
      </c>
    </row>
    <row r="43" spans="2:5" x14ac:dyDescent="0.25">
      <c r="B43" s="9"/>
      <c r="E43" s="16"/>
    </row>
    <row r="44" spans="2:5" x14ac:dyDescent="0.25">
      <c r="B44" s="8" t="s">
        <v>90</v>
      </c>
      <c r="E44" s="12">
        <f>+E40+E42</f>
        <v>50404647.180000037</v>
      </c>
    </row>
    <row r="45" spans="2:5" x14ac:dyDescent="0.25">
      <c r="B45" s="9"/>
      <c r="E45" s="10"/>
    </row>
    <row r="46" spans="2:5" x14ac:dyDescent="0.25">
      <c r="B46" s="9" t="s">
        <v>91</v>
      </c>
      <c r="E46" s="10">
        <v>-11294203.710000001</v>
      </c>
    </row>
    <row r="47" spans="2:5" x14ac:dyDescent="0.25">
      <c r="B47" s="9"/>
      <c r="E47" s="16"/>
    </row>
    <row r="48" spans="2:5" x14ac:dyDescent="0.25">
      <c r="B48" s="8" t="s">
        <v>92</v>
      </c>
      <c r="E48" s="12">
        <f>+E44+E46</f>
        <v>39110443.470000036</v>
      </c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9"/>
      <c r="E51" s="10"/>
    </row>
    <row r="52" spans="2:5" x14ac:dyDescent="0.25">
      <c r="B52" s="9"/>
      <c r="E52" s="10"/>
    </row>
    <row r="53" spans="2:5" x14ac:dyDescent="0.25">
      <c r="B53" s="1" t="s">
        <v>93</v>
      </c>
      <c r="C53" s="2" t="s">
        <v>58</v>
      </c>
      <c r="D53" s="2"/>
      <c r="E53" s="2"/>
    </row>
    <row r="54" spans="2:5" x14ac:dyDescent="0.25">
      <c r="B54" s="5" t="s">
        <v>57</v>
      </c>
      <c r="C54" s="3" t="s">
        <v>59</v>
      </c>
      <c r="D54" s="3"/>
      <c r="E54" s="3"/>
    </row>
    <row r="60" spans="2:5" x14ac:dyDescent="0.25">
      <c r="B60" s="2" t="s">
        <v>60</v>
      </c>
      <c r="C60" s="2"/>
      <c r="D60" s="2"/>
      <c r="E60" s="2"/>
    </row>
    <row r="61" spans="2:5" x14ac:dyDescent="0.25">
      <c r="B61" s="3" t="s">
        <v>61</v>
      </c>
      <c r="C61" s="3"/>
      <c r="D61" s="3"/>
      <c r="E61" s="3"/>
    </row>
  </sheetData>
  <mergeCells count="8">
    <mergeCell ref="B60:E60"/>
    <mergeCell ref="B61:E61"/>
    <mergeCell ref="B2:E2"/>
    <mergeCell ref="B3:E3"/>
    <mergeCell ref="B4:E4"/>
    <mergeCell ref="B5:E5"/>
    <mergeCell ref="C53:E53"/>
    <mergeCell ref="C54:E54"/>
  </mergeCells>
  <printOptions horizontalCentered="1"/>
  <pageMargins left="0.70866141732283472" right="0.70866141732283472" top="0.5" bottom="0.35" header="0.31496062992125984" footer="0.31496062992125984"/>
  <pageSetup paperSize="0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DIC 2023</vt:lpstr>
      <vt:lpstr>ER - DIC 2023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2024-02-09T15:49:12Z</cp:lastPrinted>
  <dcterms:created xsi:type="dcterms:W3CDTF">2024-02-09T15:42:16Z</dcterms:created>
  <dcterms:modified xsi:type="dcterms:W3CDTF">2024-02-09T15:50:20Z</dcterms:modified>
</cp:coreProperties>
</file>