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471" documentId="8_{1CE8BBD1-BF19-42CC-BCA4-23443D5B285E}" xr6:coauthVersionLast="47" xr6:coauthVersionMax="47" xr10:uidLastSave="{4448B848-A108-440B-A4BA-F5CCD2126BE6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1" i="1" l="1"/>
  <c r="I74" i="1"/>
  <c r="I31" i="1"/>
  <c r="I15" i="3"/>
  <c r="I10" i="3"/>
  <c r="I63" i="1"/>
  <c r="I20" i="1"/>
  <c r="G4" i="3"/>
  <c r="I16" i="3" l="1"/>
  <c r="I18" i="3" s="1"/>
  <c r="I20" i="3" s="1"/>
  <c r="I64" i="1"/>
  <c r="I75" i="1" s="1"/>
  <c r="I32" i="1"/>
  <c r="I85" i="1" l="1"/>
</calcChain>
</file>

<file path=xl/sharedStrings.xml><?xml version="1.0" encoding="utf-8"?>
<sst xmlns="http://schemas.openxmlformats.org/spreadsheetml/2006/main" count="93" uniqueCount="85">
  <si>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</si>
  <si>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</si>
  <si>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</si>
  <si>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</si>
  <si>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</si>
  <si>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</si>
  <si>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</si>
  <si>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</si>
  <si>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</si>
  <si>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</si>
  <si>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</si>
  <si>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</si>
  <si>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</si>
  <si>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</si>
  <si>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</si>
  <si>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</si>
  <si>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</si>
  <si>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</si>
  <si>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</si>
  <si>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</si>
  <si>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</si>
  <si>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</si>
  <si>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</si>
  <si>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</si>
  <si>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</si>
  <si>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</si>
  <si>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</si>
  <si>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</si>
  <si>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</si>
  <si>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</si>
  <si>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</si>
  <si>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</si>
  <si>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</si>
  <si>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</si>
  <si>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</si>
  <si>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</si>
  <si>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</si>
  <si>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</si>
  <si>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</si>
  <si>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</si>
  <si>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</si>
  <si>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</si>
  <si>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</si>
  <si>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</si>
  <si>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</si>
  <si>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</si>
  <si>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</si>
  <si>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</si>
  <si>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</si>
  <si>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</si>
  <si>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</si>
  <si>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</si>
  <si>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</si>
  <si>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</si>
  <si>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</si>
  <si>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</si>
  <si>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</si>
  <si>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</si>
  <si>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</si>
  <si>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</si>
  <si>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</si>
  <si>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</si>
  <si>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</si>
  <si>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</si>
  <si>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</si>
  <si>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</si>
  <si>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</si>
  <si>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</si>
  <si>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</si>
  <si>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</si>
  <si>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</si>
  <si>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</si>
  <si>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</si>
  <si>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</si>
  <si>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</si>
  <si>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</si>
  <si>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</si>
  <si>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</si>
  <si>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Bonos corporativos por pagar</t>
  </si>
  <si>
    <t>Al 31 de diciembre de 2023</t>
  </si>
  <si>
    <t>Pasivo por impuesto sobre la renta diferido</t>
  </si>
  <si>
    <t>Otras reservas de capital</t>
  </si>
  <si>
    <t>Activos intangibles y crédito mercantil - neto</t>
  </si>
  <si>
    <t>Activos por derecho de uso - neto</t>
  </si>
  <si>
    <t>Activo por impuesto sobre la renta diferido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</si>
</sst>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5"/>
  <sheetViews>
    <sheetView showGridLines="0" tabSelected="1" workbookViewId="0">
      <selection activeCell="I75" sqref="I75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2.44140625" bestFit="1" customWidth="1"/>
  </cols>
  <sheetData>
    <row r="1" spans="1:9">
      <c r="G1" t="s">
        <v>59</v>
      </c>
    </row>
    <row r="2" spans="1:9">
      <c r="G2" t="s">
        <v>58</v>
      </c>
    </row>
    <row r="3" spans="1:9">
      <c r="G3" t="s">
        <v>60</v>
      </c>
    </row>
    <row r="4" spans="1:9">
      <c r="G4" t="s">
        <v>79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5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2">
        <v>14476464.185463043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7399999.9999999981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45995399.454090729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0">
        <v>255946612.04994401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0">
        <v>924000</v>
      </c>
    </row>
    <row r="15" spans="1:9">
      <c r="A15" s="2"/>
      <c r="B15" s="2" t="s">
        <v>72</v>
      </c>
      <c r="C15" s="2"/>
      <c r="D15" s="2"/>
      <c r="E15" s="2"/>
      <c r="F15" s="2"/>
      <c r="G15" s="2"/>
      <c r="H15" s="7"/>
      <c r="I15" s="30">
        <v>12916429.344497046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50538884.995468661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141726781.13442305</v>
      </c>
    </row>
    <row r="18" spans="1:11">
      <c r="A18" s="2"/>
      <c r="B18" s="2" t="s">
        <v>75</v>
      </c>
      <c r="C18" s="2"/>
      <c r="D18" s="2"/>
      <c r="E18" s="2"/>
      <c r="F18" s="2"/>
      <c r="G18" s="2"/>
      <c r="H18" s="7"/>
      <c r="I18" s="8">
        <v>5729251.7238345547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5475389.9198778141</v>
      </c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541129212.80759895</v>
      </c>
      <c r="K20" s="34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66</v>
      </c>
      <c r="C23" s="2"/>
      <c r="D23" s="2"/>
      <c r="E23" s="2"/>
      <c r="F23" s="2"/>
      <c r="G23" s="2"/>
      <c r="H23" s="7"/>
      <c r="I23" s="32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5436729.5911316965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185554284.1602681</v>
      </c>
    </row>
    <row r="27" spans="1:11">
      <c r="A27" s="2"/>
      <c r="B27" s="2" t="s">
        <v>82</v>
      </c>
      <c r="C27" s="2"/>
      <c r="D27" s="2"/>
      <c r="E27" s="2"/>
      <c r="F27" s="2"/>
      <c r="G27" s="2"/>
      <c r="H27" s="7"/>
      <c r="I27" s="8">
        <v>37893718.671102144</v>
      </c>
    </row>
    <row r="28" spans="1:11">
      <c r="A28" s="2"/>
      <c r="B28" s="2" t="s">
        <v>83</v>
      </c>
      <c r="C28" s="2"/>
      <c r="D28" s="2"/>
      <c r="E28" s="2"/>
      <c r="F28" s="2"/>
      <c r="G28" s="2"/>
      <c r="H28" s="7"/>
      <c r="I28" s="8">
        <v>12696608.650345771</v>
      </c>
    </row>
    <row r="29" spans="1:11">
      <c r="A29" s="2"/>
      <c r="B29" s="2" t="s">
        <v>84</v>
      </c>
      <c r="C29" s="2"/>
      <c r="D29" s="2"/>
      <c r="E29" s="2"/>
      <c r="F29" s="2"/>
      <c r="G29" s="2"/>
      <c r="H29" s="7"/>
      <c r="I29" s="8">
        <v>910604.14287870855</v>
      </c>
    </row>
    <row r="30" spans="1:11">
      <c r="A30" s="2"/>
      <c r="B30" s="2" t="s">
        <v>16</v>
      </c>
      <c r="C30" s="2"/>
      <c r="D30" s="2"/>
      <c r="E30" s="2"/>
      <c r="F30" s="2"/>
      <c r="G30" s="2"/>
      <c r="H30" s="7"/>
      <c r="I30" s="9">
        <v>654559.43930267054</v>
      </c>
    </row>
    <row r="31" spans="1:11">
      <c r="A31" s="2"/>
      <c r="B31" s="2"/>
      <c r="C31" s="2"/>
      <c r="D31" s="2"/>
      <c r="E31" s="2"/>
      <c r="F31" s="2" t="s">
        <v>17</v>
      </c>
      <c r="G31" s="2"/>
      <c r="H31" s="7"/>
      <c r="I31" s="9">
        <f>SUM(I23:I30)</f>
        <v>276945563.90502906</v>
      </c>
    </row>
    <row r="32" spans="1:11">
      <c r="A32" s="2"/>
      <c r="B32" s="2"/>
      <c r="C32" s="2"/>
      <c r="D32" s="2"/>
      <c r="E32" s="2"/>
      <c r="F32" s="4" t="s">
        <v>18</v>
      </c>
      <c r="G32" s="4"/>
      <c r="H32" s="22"/>
      <c r="I32" s="23">
        <f>+I20+I31</f>
        <v>818074776.71262801</v>
      </c>
    </row>
    <row r="33" spans="1:10">
      <c r="A33" s="2"/>
      <c r="B33" s="2"/>
      <c r="C33" s="2"/>
      <c r="D33" s="2"/>
      <c r="E33" s="2"/>
      <c r="F33" s="2"/>
      <c r="G33" s="2"/>
      <c r="H33" s="7"/>
      <c r="I33" s="10"/>
    </row>
    <row r="34" spans="1:10">
      <c r="A34" s="4" t="s">
        <v>19</v>
      </c>
      <c r="B34" s="2"/>
      <c r="C34" s="2"/>
      <c r="D34" s="2"/>
      <c r="E34" s="2"/>
      <c r="F34" s="2"/>
      <c r="G34" s="2"/>
      <c r="H34" s="7"/>
      <c r="I34" s="11"/>
    </row>
    <row r="35" spans="1:10">
      <c r="A35" s="2" t="s">
        <v>20</v>
      </c>
      <c r="B35" s="2"/>
      <c r="C35" s="2"/>
      <c r="D35" s="2"/>
      <c r="E35" s="2"/>
      <c r="F35" s="2"/>
      <c r="G35" s="2"/>
      <c r="H35" s="7"/>
      <c r="I35" s="12"/>
    </row>
    <row r="36" spans="1:10">
      <c r="A36" s="2"/>
      <c r="B36" s="2" t="s">
        <v>21</v>
      </c>
      <c r="C36" s="2"/>
      <c r="D36" s="2"/>
      <c r="E36" s="2"/>
      <c r="F36" s="2"/>
      <c r="G36" s="2"/>
      <c r="H36" s="7"/>
      <c r="I36" s="32">
        <v>43957662.135603629</v>
      </c>
      <c r="J36" s="8"/>
    </row>
    <row r="37" spans="1:10">
      <c r="A37" s="2"/>
      <c r="B37" s="2" t="s">
        <v>22</v>
      </c>
      <c r="C37" s="2"/>
      <c r="D37" s="2"/>
      <c r="E37" s="2"/>
      <c r="F37" s="2"/>
      <c r="G37" s="2"/>
      <c r="H37" s="7"/>
      <c r="I37" s="13"/>
      <c r="J37" s="8"/>
    </row>
    <row r="38" spans="1:10">
      <c r="A38" s="2"/>
      <c r="B38" s="2"/>
      <c r="C38" s="2" t="s">
        <v>23</v>
      </c>
      <c r="D38" s="2"/>
      <c r="E38" s="2"/>
      <c r="F38" s="2"/>
      <c r="G38" s="2"/>
      <c r="H38" s="7"/>
      <c r="I38" s="8">
        <v>51860880.186972857</v>
      </c>
      <c r="J38" s="8"/>
    </row>
    <row r="39" spans="1:10">
      <c r="A39" s="2"/>
      <c r="B39" s="2" t="s">
        <v>24</v>
      </c>
      <c r="C39" s="2"/>
      <c r="D39" s="2"/>
      <c r="E39" s="2"/>
      <c r="F39" s="2"/>
      <c r="G39" s="2"/>
      <c r="H39" s="7"/>
      <c r="I39" s="8">
        <v>193905848.71279609</v>
      </c>
      <c r="J39" s="8"/>
    </row>
    <row r="40" spans="1:10">
      <c r="A40" s="2"/>
      <c r="B40" s="2" t="s">
        <v>61</v>
      </c>
      <c r="C40" s="2"/>
      <c r="D40" s="2"/>
      <c r="E40" s="2"/>
      <c r="F40" s="2"/>
      <c r="G40" s="2"/>
      <c r="H40" s="7"/>
      <c r="I40" s="8">
        <v>4512984.7242397545</v>
      </c>
      <c r="J40" s="8"/>
    </row>
    <row r="41" spans="1:10">
      <c r="A41" s="2"/>
      <c r="B41" s="2" t="s">
        <v>25</v>
      </c>
      <c r="C41" s="2"/>
      <c r="D41" s="2"/>
      <c r="E41" s="2"/>
      <c r="F41" s="2"/>
      <c r="G41" s="2"/>
      <c r="H41" s="7"/>
      <c r="I41" s="8"/>
    </row>
    <row r="42" spans="1:10">
      <c r="A42" s="2"/>
      <c r="B42" s="2"/>
      <c r="C42" s="2" t="s">
        <v>26</v>
      </c>
      <c r="D42" s="2"/>
      <c r="E42" s="2"/>
      <c r="F42" s="2"/>
      <c r="G42" s="2"/>
      <c r="H42" s="7"/>
      <c r="I42" s="8">
        <v>12372017.83</v>
      </c>
    </row>
    <row r="43" spans="1:10">
      <c r="A43" s="2"/>
      <c r="B43" s="2" t="s">
        <v>64</v>
      </c>
      <c r="C43" s="2"/>
      <c r="D43" s="2"/>
      <c r="E43" s="2"/>
      <c r="F43" s="2"/>
      <c r="G43" s="2"/>
      <c r="H43" s="7"/>
      <c r="I43" s="8"/>
    </row>
    <row r="44" spans="1:10">
      <c r="A44" s="2"/>
      <c r="B44" s="2"/>
      <c r="C44" s="2" t="s">
        <v>26</v>
      </c>
      <c r="D44" s="2"/>
      <c r="E44" s="2"/>
      <c r="F44" s="2"/>
      <c r="G44" s="2"/>
      <c r="H44" s="7"/>
      <c r="I44" s="8">
        <v>1744704.0316545255</v>
      </c>
      <c r="J44" s="8"/>
    </row>
    <row r="45" spans="1:10">
      <c r="A45" s="2"/>
      <c r="B45" s="2" t="s">
        <v>67</v>
      </c>
      <c r="C45" s="2"/>
      <c r="D45" s="2"/>
      <c r="E45" s="2"/>
      <c r="F45" s="2"/>
      <c r="G45" s="2"/>
      <c r="H45" s="7"/>
      <c r="I45" s="8"/>
    </row>
    <row r="46" spans="1:10">
      <c r="A46" s="2"/>
      <c r="B46" s="2"/>
      <c r="C46" s="2" t="s">
        <v>68</v>
      </c>
      <c r="D46" s="2"/>
      <c r="E46" s="2"/>
      <c r="F46" s="2"/>
      <c r="G46" s="2"/>
      <c r="H46" s="7"/>
      <c r="I46" s="8">
        <v>1968048.69</v>
      </c>
    </row>
    <row r="47" spans="1:10">
      <c r="A47" s="2"/>
      <c r="B47" s="2" t="s">
        <v>76</v>
      </c>
      <c r="C47" s="2"/>
      <c r="D47" s="2"/>
      <c r="E47" s="2"/>
      <c r="F47" s="2"/>
      <c r="G47" s="2"/>
      <c r="H47" s="7"/>
      <c r="I47" s="8">
        <v>2350000</v>
      </c>
    </row>
    <row r="48" spans="1:10">
      <c r="A48" s="2"/>
      <c r="B48" s="2" t="s">
        <v>78</v>
      </c>
      <c r="C48" s="2"/>
      <c r="D48" s="2"/>
      <c r="E48" s="2"/>
      <c r="F48" s="2"/>
      <c r="G48" s="2"/>
      <c r="H48" s="7"/>
      <c r="I48" s="8">
        <v>8498000</v>
      </c>
    </row>
    <row r="49" spans="1:10">
      <c r="A49" s="2"/>
      <c r="B49" s="2" t="s">
        <v>27</v>
      </c>
      <c r="C49" s="2"/>
      <c r="D49" s="2"/>
      <c r="E49" s="2"/>
      <c r="F49" s="2"/>
      <c r="G49" s="2"/>
      <c r="H49" s="7"/>
      <c r="I49" s="8">
        <v>5429385.4937516097</v>
      </c>
    </row>
    <row r="50" spans="1:10">
      <c r="A50" s="2"/>
      <c r="B50" s="2" t="s">
        <v>28</v>
      </c>
      <c r="C50" s="2"/>
      <c r="D50" s="2"/>
      <c r="E50" s="2"/>
      <c r="F50" s="2"/>
      <c r="G50" s="2"/>
      <c r="H50" s="7"/>
      <c r="I50" s="9">
        <v>15478759.307267739</v>
      </c>
    </row>
    <row r="51" spans="1:10">
      <c r="A51" s="2"/>
      <c r="B51" s="2"/>
      <c r="C51" s="2"/>
      <c r="D51" s="2"/>
      <c r="E51" s="2"/>
      <c r="F51" s="2" t="s">
        <v>29</v>
      </c>
      <c r="G51" s="2"/>
      <c r="H51" s="7"/>
      <c r="I51" s="9">
        <f>SUM(I36:I50)</f>
        <v>342078291.11228621</v>
      </c>
    </row>
    <row r="52" spans="1:10">
      <c r="A52" s="2"/>
      <c r="B52" s="2"/>
      <c r="C52" s="2"/>
      <c r="D52" s="2"/>
      <c r="E52" s="2"/>
      <c r="F52" s="2"/>
      <c r="G52" s="2"/>
      <c r="H52" s="7"/>
      <c r="I52" s="9"/>
    </row>
    <row r="53" spans="1:10">
      <c r="A53" s="2"/>
      <c r="B53" s="2" t="s">
        <v>30</v>
      </c>
      <c r="C53" s="2"/>
      <c r="D53" s="2"/>
      <c r="E53" s="2"/>
      <c r="F53" s="2"/>
      <c r="G53" s="2"/>
      <c r="H53" s="7"/>
      <c r="I53" s="9"/>
    </row>
    <row r="54" spans="1:10">
      <c r="A54" s="2"/>
      <c r="B54" s="2" t="s">
        <v>31</v>
      </c>
      <c r="C54" s="2"/>
      <c r="D54" s="2"/>
      <c r="E54" s="2"/>
      <c r="F54" s="2"/>
      <c r="G54" s="2"/>
      <c r="H54" s="7"/>
      <c r="I54" s="31">
        <v>113982379.50215124</v>
      </c>
    </row>
    <row r="55" spans="1:10">
      <c r="A55" s="2"/>
      <c r="B55" s="2" t="s">
        <v>65</v>
      </c>
      <c r="C55" s="2"/>
      <c r="D55" s="2"/>
      <c r="E55" s="2"/>
      <c r="F55" s="2"/>
      <c r="G55" s="2"/>
      <c r="H55" s="7"/>
      <c r="I55" s="33">
        <v>12666220.059685333</v>
      </c>
    </row>
    <row r="56" spans="1:10">
      <c r="A56" s="2"/>
      <c r="B56" s="2" t="s">
        <v>63</v>
      </c>
      <c r="C56" s="2"/>
      <c r="D56" s="2"/>
      <c r="E56" s="2"/>
      <c r="F56" s="2"/>
      <c r="G56" s="2"/>
      <c r="H56" s="7"/>
      <c r="I56" s="33">
        <v>34577313.353194848</v>
      </c>
    </row>
    <row r="57" spans="1:10">
      <c r="A57" s="2"/>
      <c r="B57" s="2" t="s">
        <v>69</v>
      </c>
      <c r="C57" s="2"/>
      <c r="D57" s="2"/>
      <c r="E57" s="2"/>
      <c r="F57" s="2"/>
      <c r="G57" s="2"/>
      <c r="H57" s="7"/>
      <c r="I57" s="33">
        <v>7722444.8993847389</v>
      </c>
      <c r="J57" s="33"/>
    </row>
    <row r="58" spans="1:10">
      <c r="A58" s="2"/>
      <c r="B58" s="2" t="s">
        <v>62</v>
      </c>
      <c r="C58" s="2"/>
      <c r="D58" s="2"/>
      <c r="E58" s="2"/>
      <c r="F58" s="2"/>
      <c r="G58" s="2"/>
      <c r="H58" s="7"/>
      <c r="I58" s="33">
        <v>24725000</v>
      </c>
    </row>
    <row r="59" spans="1:10">
      <c r="A59" s="2"/>
      <c r="B59" s="2" t="s">
        <v>70</v>
      </c>
      <c r="C59" s="2"/>
      <c r="D59" s="2"/>
      <c r="E59" s="2"/>
      <c r="F59" s="2"/>
      <c r="G59" s="2"/>
      <c r="H59" s="7"/>
      <c r="I59" s="33">
        <v>29304742.549074493</v>
      </c>
    </row>
    <row r="60" spans="1:10">
      <c r="A60" s="2"/>
      <c r="B60" s="2" t="s">
        <v>71</v>
      </c>
      <c r="C60" s="2"/>
      <c r="D60" s="2"/>
      <c r="E60" s="2"/>
      <c r="F60" s="2"/>
      <c r="G60" s="2"/>
      <c r="H60" s="7"/>
      <c r="I60" s="33">
        <v>2155316.1821080428</v>
      </c>
    </row>
    <row r="61" spans="1:10">
      <c r="A61" s="2"/>
      <c r="B61" s="2" t="s">
        <v>80</v>
      </c>
      <c r="C61" s="2"/>
      <c r="D61" s="2"/>
      <c r="E61" s="2"/>
      <c r="F61" s="2"/>
      <c r="G61" s="2"/>
      <c r="H61" s="7"/>
      <c r="I61" s="33">
        <v>495564.72619724594</v>
      </c>
    </row>
    <row r="62" spans="1:10">
      <c r="A62" s="2"/>
      <c r="B62" s="2" t="s">
        <v>32</v>
      </c>
      <c r="C62" s="2"/>
      <c r="D62" s="2"/>
      <c r="E62" s="2"/>
      <c r="F62" s="2"/>
      <c r="G62" s="2"/>
      <c r="H62" s="7"/>
      <c r="I62" s="9">
        <v>1278570.1754672299</v>
      </c>
    </row>
    <row r="63" spans="1:10">
      <c r="A63" s="2"/>
      <c r="B63" s="2"/>
      <c r="C63" s="2"/>
      <c r="D63" s="2"/>
      <c r="E63" s="2"/>
      <c r="F63" s="2" t="s">
        <v>33</v>
      </c>
      <c r="G63" s="2"/>
      <c r="H63" s="7"/>
      <c r="I63" s="9">
        <f>SUM(I54:I62)</f>
        <v>226907551.44726318</v>
      </c>
    </row>
    <row r="64" spans="1:10">
      <c r="A64" s="2"/>
      <c r="B64" s="2"/>
      <c r="C64" s="2"/>
      <c r="D64" s="2"/>
      <c r="E64" s="2"/>
      <c r="F64" s="2" t="s">
        <v>34</v>
      </c>
      <c r="G64" s="2"/>
      <c r="H64" s="7"/>
      <c r="I64" s="9">
        <f>+I51+I63</f>
        <v>568985842.55954933</v>
      </c>
    </row>
    <row r="65" spans="1:10">
      <c r="A65" s="2"/>
      <c r="B65" s="2"/>
      <c r="C65" s="2"/>
      <c r="D65" s="2"/>
      <c r="E65" s="2"/>
      <c r="F65" s="2"/>
      <c r="G65" s="2"/>
      <c r="H65" s="7"/>
      <c r="I65" s="9"/>
    </row>
    <row r="66" spans="1:10">
      <c r="A66" s="2" t="s">
        <v>35</v>
      </c>
      <c r="B66" s="2"/>
      <c r="C66" s="2"/>
      <c r="D66" s="2"/>
      <c r="E66" s="2"/>
      <c r="F66" s="2"/>
      <c r="G66" s="2"/>
      <c r="H66" s="7"/>
      <c r="I66" s="8"/>
    </row>
    <row r="67" spans="1:10">
      <c r="A67" s="2"/>
      <c r="B67" s="2" t="s">
        <v>36</v>
      </c>
      <c r="C67" s="2"/>
      <c r="D67" s="2"/>
      <c r="E67" s="2"/>
      <c r="F67" s="2"/>
      <c r="G67" s="2"/>
      <c r="H67" s="7"/>
      <c r="I67" s="8">
        <v>119389874.92</v>
      </c>
    </row>
    <row r="68" spans="1:10">
      <c r="A68" s="2"/>
      <c r="B68" s="2" t="s">
        <v>56</v>
      </c>
      <c r="C68" s="2"/>
      <c r="D68" s="2"/>
      <c r="E68" s="2"/>
      <c r="F68" s="2"/>
      <c r="G68" s="2"/>
      <c r="H68" s="7"/>
      <c r="I68" s="8">
        <v>150847.13706782198</v>
      </c>
    </row>
    <row r="69" spans="1:10">
      <c r="A69" s="2"/>
      <c r="B69" s="2" t="s">
        <v>37</v>
      </c>
      <c r="C69" s="2"/>
      <c r="D69" s="2"/>
      <c r="E69" s="2"/>
      <c r="F69" s="2"/>
      <c r="G69" s="2"/>
      <c r="H69" s="2"/>
      <c r="I69" s="8">
        <v>6283298.6968047228</v>
      </c>
    </row>
    <row r="70" spans="1:10">
      <c r="A70" s="2"/>
      <c r="B70" s="2" t="s">
        <v>73</v>
      </c>
      <c r="C70" s="2"/>
      <c r="D70" s="2"/>
      <c r="E70" s="2"/>
      <c r="F70" s="2"/>
      <c r="G70" s="2"/>
      <c r="H70" s="2"/>
      <c r="I70" s="8">
        <v>55555947.771922782</v>
      </c>
    </row>
    <row r="71" spans="1:10">
      <c r="A71" s="2"/>
      <c r="B71" s="2" t="s">
        <v>81</v>
      </c>
      <c r="C71" s="2"/>
      <c r="D71" s="2"/>
      <c r="E71" s="2"/>
      <c r="F71" s="2"/>
      <c r="G71" s="2"/>
      <c r="H71" s="2"/>
      <c r="I71" s="8">
        <v>5345350.1195030287</v>
      </c>
    </row>
    <row r="72" spans="1:10">
      <c r="A72" s="2"/>
      <c r="B72" s="2" t="s">
        <v>38</v>
      </c>
      <c r="C72" s="2"/>
      <c r="D72" s="2"/>
      <c r="E72" s="2"/>
      <c r="F72" s="2"/>
      <c r="G72" s="2"/>
      <c r="H72" s="2"/>
      <c r="I72" s="8">
        <v>-5742432.1808812898</v>
      </c>
    </row>
    <row r="73" spans="1:10">
      <c r="A73" s="2"/>
      <c r="B73" s="2" t="s">
        <v>39</v>
      </c>
      <c r="C73" s="2"/>
      <c r="D73" s="2"/>
      <c r="E73" s="2"/>
      <c r="F73" s="2"/>
      <c r="G73" s="2"/>
      <c r="H73" s="2"/>
      <c r="I73" s="9">
        <v>68106047.688661993</v>
      </c>
    </row>
    <row r="74" spans="1:10">
      <c r="A74" s="2"/>
      <c r="B74" s="2"/>
      <c r="C74" s="2"/>
      <c r="D74" s="2"/>
      <c r="E74" s="2"/>
      <c r="F74" s="2" t="s">
        <v>40</v>
      </c>
      <c r="G74" s="2"/>
      <c r="H74" s="2"/>
      <c r="I74" s="9">
        <f>SUM(I67:I73)</f>
        <v>249088934.15307906</v>
      </c>
    </row>
    <row r="75" spans="1:10">
      <c r="A75" s="2"/>
      <c r="B75" s="2"/>
      <c r="C75" s="2"/>
      <c r="D75" s="2"/>
      <c r="E75" s="2"/>
      <c r="F75" s="2" t="s">
        <v>41</v>
      </c>
      <c r="G75" s="2"/>
      <c r="H75" s="2"/>
      <c r="I75" s="23">
        <f>+I64+I74</f>
        <v>818074776.71262836</v>
      </c>
      <c r="J75" s="9"/>
    </row>
    <row r="79" spans="1:10">
      <c r="G79" t="s">
        <v>77</v>
      </c>
      <c r="I79" t="s">
        <v>74</v>
      </c>
    </row>
    <row r="80" spans="1:10">
      <c r="G80" t="s">
        <v>42</v>
      </c>
      <c r="I80" t="s">
        <v>43</v>
      </c>
    </row>
    <row r="85" spans="9:9">
      <c r="I85" s="37">
        <f>+I32-I75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zoomScaleNormal="100" workbookViewId="0">
      <selection activeCell="I19" sqref="I19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2.6640625" bestFit="1" customWidth="1"/>
  </cols>
  <sheetData>
    <row r="1" spans="1:9">
      <c r="G1" t="s">
        <v>59</v>
      </c>
    </row>
    <row r="2" spans="1:9">
      <c r="G2" t="s">
        <v>58</v>
      </c>
    </row>
    <row r="3" spans="1:9">
      <c r="G3" t="s">
        <v>57</v>
      </c>
    </row>
    <row r="4" spans="1:9">
      <c r="G4" t="str">
        <f>BG!G4</f>
        <v>Al 31 de diciembre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4"/>
      <c r="C6" s="14"/>
      <c r="D6" s="14"/>
      <c r="E6" s="14"/>
      <c r="F6" s="14"/>
      <c r="G6" s="14"/>
      <c r="H6" s="15"/>
      <c r="I6" s="15">
        <v>2023</v>
      </c>
    </row>
    <row r="7" spans="1:9">
      <c r="A7" s="16"/>
      <c r="B7" s="14"/>
      <c r="C7" s="14"/>
      <c r="D7" s="14"/>
      <c r="E7" s="14"/>
      <c r="F7" s="14"/>
      <c r="G7" s="14"/>
      <c r="H7" s="17"/>
      <c r="I7" s="15"/>
    </row>
    <row r="8" spans="1:9">
      <c r="A8" s="18" t="s">
        <v>44</v>
      </c>
      <c r="B8" s="18"/>
      <c r="C8" s="18"/>
      <c r="D8" s="18"/>
      <c r="E8" s="18"/>
      <c r="F8" s="18"/>
      <c r="G8" s="18"/>
      <c r="H8" s="19"/>
      <c r="I8" s="24">
        <v>484525221.96709973</v>
      </c>
    </row>
    <row r="9" spans="1:9" ht="15">
      <c r="A9" s="18" t="s">
        <v>45</v>
      </c>
      <c r="B9" s="18"/>
      <c r="C9" s="18"/>
      <c r="D9" s="18"/>
      <c r="E9" s="18"/>
      <c r="F9" s="18"/>
      <c r="G9" s="18"/>
      <c r="H9" s="19"/>
      <c r="I9" s="29">
        <v>-378600395.01073515</v>
      </c>
    </row>
    <row r="10" spans="1:9">
      <c r="A10" s="18" t="s">
        <v>46</v>
      </c>
      <c r="B10" s="18"/>
      <c r="C10" s="18"/>
      <c r="D10" s="18"/>
      <c r="E10" s="18"/>
      <c r="F10" s="18"/>
      <c r="G10" s="18"/>
      <c r="H10" s="19"/>
      <c r="I10" s="26">
        <f>SUM(I8:I9)</f>
        <v>105924826.95636457</v>
      </c>
    </row>
    <row r="11" spans="1:9">
      <c r="A11" s="18" t="s">
        <v>47</v>
      </c>
      <c r="B11" s="18"/>
      <c r="C11" s="18"/>
      <c r="D11" s="18"/>
      <c r="E11" s="18"/>
      <c r="F11" s="18"/>
      <c r="G11" s="18"/>
      <c r="H11" s="19"/>
      <c r="I11" s="27"/>
    </row>
    <row r="12" spans="1:9">
      <c r="A12" s="18"/>
      <c r="B12" s="18" t="s">
        <v>48</v>
      </c>
      <c r="C12" s="18"/>
      <c r="D12" s="18"/>
      <c r="E12" s="18"/>
      <c r="F12" s="18"/>
      <c r="G12" s="18"/>
      <c r="H12" s="19"/>
      <c r="I12" s="26">
        <v>-15423373.944731001</v>
      </c>
    </row>
    <row r="13" spans="1:9">
      <c r="A13" s="18"/>
      <c r="B13" s="18" t="s">
        <v>49</v>
      </c>
      <c r="C13" s="18"/>
      <c r="D13" s="18"/>
      <c r="E13" s="18"/>
      <c r="F13" s="18"/>
      <c r="G13" s="18"/>
      <c r="H13" s="19"/>
      <c r="I13" s="26">
        <v>-51022899.145878583</v>
      </c>
    </row>
    <row r="14" spans="1:9">
      <c r="A14" s="18"/>
      <c r="B14" s="18" t="s">
        <v>50</v>
      </c>
      <c r="C14" s="18"/>
      <c r="D14" s="18"/>
      <c r="E14" s="18"/>
      <c r="F14" s="18"/>
      <c r="G14" s="18"/>
      <c r="H14" s="19"/>
      <c r="I14" s="25">
        <v>9095541.8499620147</v>
      </c>
    </row>
    <row r="15" spans="1:9" ht="15">
      <c r="A15" s="18"/>
      <c r="B15" s="18"/>
      <c r="C15" s="18"/>
      <c r="D15" s="18"/>
      <c r="E15" s="18"/>
      <c r="F15" s="18"/>
      <c r="G15" s="18"/>
      <c r="H15" s="19"/>
      <c r="I15" s="29">
        <f>SUM(I12:I14)</f>
        <v>-57350731.240647569</v>
      </c>
    </row>
    <row r="16" spans="1:9">
      <c r="A16" s="18" t="s">
        <v>51</v>
      </c>
      <c r="B16" s="18"/>
      <c r="C16" s="18"/>
      <c r="D16" s="18"/>
      <c r="E16" s="18"/>
      <c r="F16" s="18"/>
      <c r="G16" s="18"/>
      <c r="H16" s="19"/>
      <c r="I16" s="26">
        <f>+I10+I15</f>
        <v>48574095.715717003</v>
      </c>
    </row>
    <row r="17" spans="1:9">
      <c r="A17" s="18" t="s">
        <v>52</v>
      </c>
      <c r="B17" s="18"/>
      <c r="C17" s="18"/>
      <c r="D17" s="18"/>
      <c r="E17" s="18"/>
      <c r="F17" s="18"/>
      <c r="G17" s="18"/>
      <c r="H17" s="19"/>
      <c r="I17" s="9">
        <v>-23575796.643175714</v>
      </c>
    </row>
    <row r="18" spans="1:9">
      <c r="A18" s="18" t="s">
        <v>53</v>
      </c>
      <c r="B18" s="18"/>
      <c r="C18" s="18"/>
      <c r="D18" s="18"/>
      <c r="E18" s="18"/>
      <c r="F18" s="18"/>
      <c r="G18" s="18"/>
      <c r="H18" s="19"/>
      <c r="I18" s="26">
        <f>SUM(I16:I17)</f>
        <v>24998299.072541289</v>
      </c>
    </row>
    <row r="19" spans="1:9">
      <c r="A19" s="18" t="s">
        <v>54</v>
      </c>
      <c r="B19" s="18"/>
      <c r="C19" s="18"/>
      <c r="D19" s="18"/>
      <c r="E19" s="18"/>
      <c r="F19" s="18"/>
      <c r="G19" s="18"/>
      <c r="H19" s="19"/>
      <c r="I19" s="9">
        <v>-7757097.7464110805</v>
      </c>
    </row>
    <row r="20" spans="1:9">
      <c r="A20" s="18" t="s">
        <v>55</v>
      </c>
      <c r="B20" s="18"/>
      <c r="C20" s="18"/>
      <c r="D20" s="18"/>
      <c r="E20" s="18"/>
      <c r="F20" s="18"/>
      <c r="G20" s="18"/>
      <c r="H20" s="19"/>
      <c r="I20" s="28">
        <f>SUM(I18:I19)</f>
        <v>17241201.326130208</v>
      </c>
    </row>
    <row r="21" spans="1:9">
      <c r="A21" s="18"/>
      <c r="B21" s="18"/>
      <c r="C21" s="18"/>
      <c r="D21" s="18"/>
      <c r="E21" s="18"/>
      <c r="F21" s="18"/>
      <c r="G21" s="18"/>
      <c r="H21" s="19"/>
      <c r="I21" s="20"/>
    </row>
    <row r="22" spans="1:9">
      <c r="A22" s="21"/>
      <c r="B22" s="18"/>
      <c r="C22" s="18"/>
      <c r="D22" s="18"/>
      <c r="E22" s="18"/>
      <c r="F22" s="18"/>
      <c r="G22" s="18"/>
      <c r="H22" s="18"/>
      <c r="I22" s="20"/>
    </row>
    <row r="23" spans="1:9">
      <c r="A23" s="18"/>
      <c r="B23" s="18"/>
      <c r="C23" s="18"/>
      <c r="D23" s="18"/>
      <c r="E23" s="18"/>
      <c r="F23" s="18"/>
      <c r="G23" s="18"/>
      <c r="H23" s="18"/>
      <c r="I23" s="36"/>
    </row>
    <row r="24" spans="1:9">
      <c r="A24" s="18"/>
      <c r="B24" s="18"/>
      <c r="C24" s="18"/>
      <c r="D24" s="18"/>
      <c r="E24" s="18"/>
      <c r="F24" s="18"/>
      <c r="G24" s="18"/>
      <c r="H24" s="18"/>
      <c r="I24" s="28"/>
    </row>
    <row r="25" spans="1:9">
      <c r="I25" s="35"/>
    </row>
    <row r="27" spans="1:9">
      <c r="F27" t="s">
        <v>77</v>
      </c>
      <c r="H27" t="s">
        <v>74</v>
      </c>
    </row>
    <row r="28" spans="1:9">
      <c r="F28" t="s">
        <v>42</v>
      </c>
      <c r="H28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2024-01-23T01:32:51Z</dcterms:modified>
</cp:coreProperties>
</file>