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essy\Documents\Documentos\GRUPO SYSBANC\SysValores\EEFF\EEFF BVES ENVIOS\"/>
    </mc:Choice>
  </mc:AlternateContent>
  <xr:revisionPtr revIDLastSave="0" documentId="13_ncr:1_{CDC6DD74-AD94-40E1-B4A2-DD7216A865C1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ept 2023" sheetId="1" r:id="rId1"/>
  </sheets>
  <definedNames>
    <definedName name="_xlnm.Print_Area" localSheetId="0">'sept 2023'!$B$1:$E$92</definedName>
  </definedNames>
  <calcPr calcId="191029"/>
</workbook>
</file>

<file path=xl/calcChain.xml><?xml version="1.0" encoding="utf-8"?>
<calcChain xmlns="http://schemas.openxmlformats.org/spreadsheetml/2006/main">
  <c r="D83" i="1" l="1"/>
  <c r="D28" i="1" l="1"/>
  <c r="D32" i="1"/>
  <c r="D33" i="1" l="1"/>
  <c r="D73" i="1"/>
  <c r="D19" i="1" l="1"/>
  <c r="D67" i="1" l="1"/>
  <c r="D79" i="1" s="1"/>
  <c r="D86" i="1" l="1"/>
  <c r="D42" i="1"/>
  <c r="D14" i="1" l="1"/>
  <c r="D20" i="1" s="1"/>
  <c r="D44" i="1" l="1"/>
</calcChain>
</file>

<file path=xl/sharedStrings.xml><?xml version="1.0" encoding="utf-8"?>
<sst xmlns="http://schemas.openxmlformats.org/spreadsheetml/2006/main" count="76" uniqueCount="70">
  <si>
    <t>Impuestos</t>
  </si>
  <si>
    <t>Reserva legal</t>
  </si>
  <si>
    <t>CASA DE CORREDORES DE BOLSA</t>
  </si>
  <si>
    <t>SYSVALORES, S.A. DE C.V.</t>
  </si>
  <si>
    <t xml:space="preserve">Bancos y otras instituciones financieras </t>
  </si>
  <si>
    <t>Disponible restringido</t>
  </si>
  <si>
    <t>Cuentas y documentos por cobrar relacionadas</t>
  </si>
  <si>
    <t>Activo</t>
  </si>
  <si>
    <t>Activo corriente</t>
  </si>
  <si>
    <t>Total activo corriente</t>
  </si>
  <si>
    <t>Activo no corriente</t>
  </si>
  <si>
    <t xml:space="preserve">Inversiones financieras a largo plazo </t>
  </si>
  <si>
    <t>Total activo no corriente</t>
  </si>
  <si>
    <t>Total activo</t>
  </si>
  <si>
    <t xml:space="preserve"> </t>
  </si>
  <si>
    <t>Pasivo</t>
  </si>
  <si>
    <t>Pasivo corriente</t>
  </si>
  <si>
    <t xml:space="preserve">Cuentas por pagar </t>
  </si>
  <si>
    <t>Impuestos por pagar propios</t>
  </si>
  <si>
    <t>Patrimonio neto</t>
  </si>
  <si>
    <t xml:space="preserve">Capital  </t>
  </si>
  <si>
    <t>Capital social mínimo</t>
  </si>
  <si>
    <t>Reservas de capital</t>
  </si>
  <si>
    <t>Resultados</t>
  </si>
  <si>
    <t>Resultados del presente ejercicio</t>
  </si>
  <si>
    <t>Total patrimonio</t>
  </si>
  <si>
    <t>Total pasivo y patrimonio</t>
  </si>
  <si>
    <t>Contingentes de Compromisos y de Control Propias</t>
  </si>
  <si>
    <t>Cuentas contingentes de compromiso deudoras</t>
  </si>
  <si>
    <t xml:space="preserve">Garantías otorgadas </t>
  </si>
  <si>
    <t>Contingentes de compromisos y de control propias</t>
  </si>
  <si>
    <t>Cuentas contingentes y de compromisos acreedoras</t>
  </si>
  <si>
    <t>Responsabilidad por garantías otorgadas</t>
  </si>
  <si>
    <t>Ingresos</t>
  </si>
  <si>
    <t>Ingresos de operación</t>
  </si>
  <si>
    <t>Ingresos por servicios bursatiles</t>
  </si>
  <si>
    <t>Ingresos diversos</t>
  </si>
  <si>
    <t>Gastos</t>
  </si>
  <si>
    <t>Gastos de operación</t>
  </si>
  <si>
    <t>Gastos de operación de servicios bursátiles</t>
  </si>
  <si>
    <t>Gastos generales de administración y de personal de operaciones bursátiles</t>
  </si>
  <si>
    <t>Lic. Jaime Alfonso Grijalva</t>
  </si>
  <si>
    <t>Licda. Bessy Alejandra Rivera Surio</t>
  </si>
  <si>
    <t>Representante Legal</t>
  </si>
  <si>
    <t xml:space="preserve">       </t>
  </si>
  <si>
    <t xml:space="preserve">Contador </t>
  </si>
  <si>
    <t>Resultados del periodo</t>
  </si>
  <si>
    <t>Menos:</t>
  </si>
  <si>
    <t xml:space="preserve">  ( Expresado en miles de dólares de los Estados Unidos de América) </t>
  </si>
  <si>
    <t xml:space="preserve">  ( Expresado en miles de dólares de los Estados Unidos de América)</t>
  </si>
  <si>
    <t>Gastos por Depreciación, Amortización y deterioro por Operaciones Corrientes</t>
  </si>
  <si>
    <t xml:space="preserve">Muebles </t>
  </si>
  <si>
    <t>Cuentas por pagar Relacionadas</t>
  </si>
  <si>
    <t>Gastos Financieros</t>
  </si>
  <si>
    <t>Gastos de operación  por servicios en Administracion de Cartera</t>
  </si>
  <si>
    <t>Pasivo no corriente</t>
  </si>
  <si>
    <t>Estimacion para Obligaciones Laborales</t>
  </si>
  <si>
    <t>Total pasivo no corriente</t>
  </si>
  <si>
    <t>Total Pasivo</t>
  </si>
  <si>
    <t>Total pasivo corriente</t>
  </si>
  <si>
    <t>Resultados de operación</t>
  </si>
  <si>
    <t xml:space="preserve">Mas: </t>
  </si>
  <si>
    <t>Ingresos financieros</t>
  </si>
  <si>
    <t>Ingresos por inversiones financieras</t>
  </si>
  <si>
    <t>Cuentas y documentos por cobrar</t>
  </si>
  <si>
    <t>Resultados despues de intereses antes de impuestos</t>
  </si>
  <si>
    <t>Impuesto sobre la renta</t>
  </si>
  <si>
    <t>ESTADO DE RESULTADOS DEL 01 DE ENERO AL 30 DE SEPTIEMBRE DE 2023</t>
  </si>
  <si>
    <t>BALANCE GENERAL  AL 30 DE SEPTIEMBRE DE 2023</t>
  </si>
  <si>
    <t>Prestamos y Sobregiros con Bancos y Otras Instituciones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</si>
</sst>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0\ _€_-;\-* #,##0.00\ _€_-;_-* &quot;-&quot;??\ _€_-;_-@_-"/>
    <numFmt numFmtId="165" formatCode="_(* #,##0.00_);_(* \(#,##0.00\);_(* &quot;-&quot;??_);_(@_)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sz val="12"/>
      <name val="Arial Narrow"/>
      <family val="2"/>
    </font>
    <font>
      <sz val="11"/>
      <color theme="1"/>
      <name val="Arial Narrow"/>
      <family val="2"/>
    </font>
    <font>
      <sz val="11"/>
      <name val="Arial Narrow"/>
      <family val="2"/>
    </font>
    <font>
      <b/>
      <sz val="12"/>
      <name val="Arial Narrow"/>
      <family val="2"/>
    </font>
    <font>
      <sz val="11.5"/>
      <name val="Arial Narrow"/>
      <family val="2"/>
    </font>
    <font>
      <b/>
      <sz val="11"/>
      <name val="Arial Narrow"/>
      <family val="2"/>
    </font>
    <font>
      <b/>
      <u/>
      <sz val="11"/>
      <name val="Arial Narrow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0">
    <xf numFmtId="0" fontId="0" fillId="0" borderId="0"/>
    <xf numFmtId="16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2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9" fillId="0" borderId="0"/>
    <xf numFmtId="0" fontId="1" fillId="0" borderId="0"/>
    <xf numFmtId="0" fontId="1" fillId="8" borderId="8" applyNumberFormat="0" applyFont="0" applyAlignment="0" applyProtection="0"/>
  </cellStyleXfs>
  <cellXfs count="52">
    <xf numFmtId="0" fontId="0" fillId="0" borderId="0" xfId="0"/>
    <xf numFmtId="164" fontId="0" fillId="0" borderId="0" xfId="1" applyFont="1" applyFill="1"/>
    <xf numFmtId="0" fontId="20" fillId="0" borderId="0" xfId="42" applyFont="1"/>
    <xf numFmtId="0" fontId="23" fillId="0" borderId="0" xfId="0" applyFont="1"/>
    <xf numFmtId="0" fontId="24" fillId="0" borderId="0" xfId="0" applyFont="1" applyAlignment="1">
      <alignment horizontal="left"/>
    </xf>
    <xf numFmtId="0" fontId="24" fillId="0" borderId="0" xfId="0" applyFont="1"/>
    <xf numFmtId="0" fontId="24" fillId="0" borderId="0" xfId="0" applyFont="1" applyAlignment="1">
      <alignment horizontal="centerContinuous"/>
    </xf>
    <xf numFmtId="0" fontId="24" fillId="0" borderId="0" xfId="0" quotePrefix="1" applyFont="1"/>
    <xf numFmtId="0" fontId="22" fillId="33" borderId="0" xfId="0" applyFont="1" applyFill="1"/>
    <xf numFmtId="0" fontId="25" fillId="33" borderId="0" xfId="0" applyFont="1" applyFill="1" applyAlignment="1">
      <alignment horizontal="centerContinuous"/>
    </xf>
    <xf numFmtId="0" fontId="22" fillId="33" borderId="0" xfId="0" quotePrefix="1" applyFont="1" applyFill="1" applyAlignment="1">
      <alignment horizontal="left"/>
    </xf>
    <xf numFmtId="0" fontId="24" fillId="33" borderId="0" xfId="0" applyFont="1" applyFill="1"/>
    <xf numFmtId="0" fontId="24" fillId="33" borderId="0" xfId="0" applyFont="1" applyFill="1" applyAlignment="1">
      <alignment horizontal="left"/>
    </xf>
    <xf numFmtId="0" fontId="24" fillId="33" borderId="0" xfId="0" applyFont="1" applyFill="1" applyAlignment="1">
      <alignment horizontal="left" wrapText="1"/>
    </xf>
    <xf numFmtId="0" fontId="22" fillId="0" borderId="0" xfId="0" applyFont="1"/>
    <xf numFmtId="0" fontId="22" fillId="0" borderId="0" xfId="0" applyFont="1" applyAlignment="1">
      <alignment horizontal="right"/>
    </xf>
    <xf numFmtId="0" fontId="26" fillId="0" borderId="0" xfId="0" applyFont="1"/>
    <xf numFmtId="165" fontId="24" fillId="0" borderId="0" xfId="1" applyNumberFormat="1" applyFont="1" applyFill="1" applyBorder="1"/>
    <xf numFmtId="165" fontId="24" fillId="0" borderId="0" xfId="1" applyNumberFormat="1" applyFont="1" applyFill="1"/>
    <xf numFmtId="165" fontId="24" fillId="0" borderId="11" xfId="1" applyNumberFormat="1" applyFont="1" applyFill="1" applyBorder="1"/>
    <xf numFmtId="165" fontId="24" fillId="0" borderId="10" xfId="1" applyNumberFormat="1" applyFont="1" applyFill="1" applyBorder="1"/>
    <xf numFmtId="165" fontId="24" fillId="0" borderId="0" xfId="1" applyNumberFormat="1" applyFont="1" applyFill="1" applyAlignment="1">
      <alignment horizontal="centerContinuous"/>
    </xf>
    <xf numFmtId="165" fontId="24" fillId="0" borderId="14" xfId="1" applyNumberFormat="1" applyFont="1" applyFill="1" applyBorder="1"/>
    <xf numFmtId="165" fontId="24" fillId="0" borderId="13" xfId="1" applyNumberFormat="1" applyFont="1" applyFill="1" applyBorder="1"/>
    <xf numFmtId="165" fontId="22" fillId="33" borderId="11" xfId="1" applyNumberFormat="1" applyFont="1" applyFill="1" applyBorder="1"/>
    <xf numFmtId="165" fontId="22" fillId="33" borderId="0" xfId="1" applyNumberFormat="1" applyFont="1" applyFill="1" applyBorder="1"/>
    <xf numFmtId="165" fontId="22" fillId="33" borderId="0" xfId="1" applyNumberFormat="1" applyFont="1" applyFill="1"/>
    <xf numFmtId="0" fontId="22" fillId="0" borderId="0" xfId="0" applyFont="1" applyAlignment="1">
      <alignment horizontal="center"/>
    </xf>
    <xf numFmtId="0" fontId="27" fillId="0" borderId="0" xfId="0" applyFont="1"/>
    <xf numFmtId="0" fontId="27" fillId="0" borderId="0" xfId="0" applyFont="1" applyAlignment="1">
      <alignment horizontal="left"/>
    </xf>
    <xf numFmtId="0" fontId="28" fillId="0" borderId="0" xfId="0" applyFont="1" applyAlignment="1">
      <alignment horizontal="left"/>
    </xf>
    <xf numFmtId="0" fontId="27" fillId="0" borderId="0" xfId="0" quotePrefix="1" applyFont="1" applyAlignment="1">
      <alignment horizontal="left"/>
    </xf>
    <xf numFmtId="0" fontId="28" fillId="0" borderId="0" xfId="0" applyFont="1"/>
    <xf numFmtId="0" fontId="22" fillId="33" borderId="0" xfId="0" applyFont="1" applyFill="1" applyAlignment="1">
      <alignment horizontal="right"/>
    </xf>
    <xf numFmtId="0" fontId="27" fillId="33" borderId="0" xfId="0" applyFont="1" applyFill="1"/>
    <xf numFmtId="0" fontId="27" fillId="33" borderId="0" xfId="0" applyFont="1" applyFill="1" applyAlignment="1">
      <alignment horizontal="left"/>
    </xf>
    <xf numFmtId="0" fontId="25" fillId="33" borderId="0" xfId="0" applyFont="1" applyFill="1"/>
    <xf numFmtId="165" fontId="25" fillId="33" borderId="0" xfId="1" applyNumberFormat="1" applyFont="1" applyFill="1"/>
    <xf numFmtId="0" fontId="24" fillId="0" borderId="0" xfId="0" applyFont="1" applyAlignment="1">
      <alignment horizontal="left" wrapText="1"/>
    </xf>
    <xf numFmtId="165" fontId="24" fillId="0" borderId="0" xfId="1" applyNumberFormat="1" applyFont="1" applyFill="1" applyAlignment="1">
      <alignment wrapText="1"/>
    </xf>
    <xf numFmtId="165" fontId="25" fillId="33" borderId="13" xfId="1" applyNumberFormat="1" applyFont="1" applyFill="1" applyBorder="1"/>
    <xf numFmtId="0" fontId="22" fillId="0" borderId="0" xfId="0" applyFont="1" applyAlignment="1">
      <alignment horizontal="left"/>
    </xf>
    <xf numFmtId="0" fontId="22" fillId="0" borderId="0" xfId="0" quotePrefix="1" applyFont="1" applyAlignment="1">
      <alignment horizontal="left"/>
    </xf>
    <xf numFmtId="0" fontId="25" fillId="0" borderId="0" xfId="0" quotePrefix="1" applyFont="1" applyAlignment="1">
      <alignment horizontal="left"/>
    </xf>
    <xf numFmtId="165" fontId="25" fillId="33" borderId="0" xfId="1" applyNumberFormat="1" applyFont="1" applyFill="1" applyBorder="1"/>
    <xf numFmtId="0" fontId="25" fillId="33" borderId="0" xfId="0" applyFont="1" applyFill="1" applyAlignment="1">
      <alignment horizontal="left"/>
    </xf>
    <xf numFmtId="0" fontId="22" fillId="33" borderId="0" xfId="0" applyFont="1" applyFill="1" applyAlignment="1">
      <alignment horizontal="left"/>
    </xf>
    <xf numFmtId="0" fontId="22" fillId="33" borderId="0" xfId="0" applyFont="1" applyFill="1" applyAlignment="1">
      <alignment horizontal="left" vertical="top"/>
    </xf>
    <xf numFmtId="0" fontId="21" fillId="0" borderId="0" xfId="42" applyFont="1" applyAlignment="1">
      <alignment horizontal="center"/>
    </xf>
    <xf numFmtId="0" fontId="21" fillId="33" borderId="0" xfId="42" applyFont="1" applyFill="1" applyAlignment="1">
      <alignment horizontal="center"/>
    </xf>
    <xf numFmtId="0" fontId="22" fillId="0" borderId="0" xfId="0" applyFont="1" applyAlignment="1">
      <alignment horizontal="center"/>
    </xf>
    <xf numFmtId="0" fontId="20" fillId="0" borderId="12" xfId="42" applyFont="1" applyBorder="1" applyAlignment="1">
      <alignment horizontal="center"/>
    </xf>
  </cellXfs>
  <cellStyles count="50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10" builtinId="20" customBuiltin="1"/>
    <cellStyle name="Incorrecto" xfId="8" builtinId="27" customBuiltin="1"/>
    <cellStyle name="Millares" xfId="1" builtinId="3"/>
    <cellStyle name="Millares 2" xfId="44" xr:uid="{00000000-0005-0000-0000-000020000000}"/>
    <cellStyle name="Millares 3" xfId="45" xr:uid="{00000000-0005-0000-0000-000021000000}"/>
    <cellStyle name="Millares 4" xfId="46" xr:uid="{00000000-0005-0000-0000-000022000000}"/>
    <cellStyle name="Millares 5" xfId="43" xr:uid="{00000000-0005-0000-0000-000023000000}"/>
    <cellStyle name="Neutral" xfId="9" builtinId="28" customBuiltin="1"/>
    <cellStyle name="Normal" xfId="0" builtinId="0"/>
    <cellStyle name="Normal 2" xfId="47" xr:uid="{00000000-0005-0000-0000-000026000000}"/>
    <cellStyle name="Normal 3" xfId="48" xr:uid="{00000000-0005-0000-0000-000027000000}"/>
    <cellStyle name="Normal 4" xfId="42" xr:uid="{00000000-0005-0000-0000-000028000000}"/>
    <cellStyle name="Notas 2" xfId="49" xr:uid="{00000000-0005-0000-0000-000029000000}"/>
    <cellStyle name="Salida" xfId="11" builtinId="21" customBuiltin="1"/>
    <cellStyle name="Texto de advertencia" xfId="15" builtinId="11" customBuiltin="1"/>
    <cellStyle name="Texto explicativo" xfId="16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22225</xdr:rowOff>
    </xdr:from>
    <xdr:to>
      <xdr:col>2</xdr:col>
      <xdr:colOff>981075</xdr:colOff>
      <xdr:row>1</xdr:row>
      <xdr:rowOff>161290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22225"/>
          <a:ext cx="1743075" cy="323215"/>
        </a:xfrm>
        <a:prstGeom prst="rect">
          <a:avLst/>
        </a:prstGeom>
        <a:noFill/>
      </xdr:spPr>
    </xdr:pic>
    <xdr:clientData/>
  </xdr:twoCellAnchor>
  <xdr:oneCellAnchor>
    <xdr:from>
      <xdr:col>1</xdr:col>
      <xdr:colOff>361950</xdr:colOff>
      <xdr:row>59</xdr:row>
      <xdr:rowOff>19050</xdr:rowOff>
    </xdr:from>
    <xdr:ext cx="1704975" cy="329565"/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2050" y="10433050"/>
          <a:ext cx="1704975" cy="329565"/>
        </a:xfrm>
        <a:prstGeom prst="rect">
          <a:avLst/>
        </a:prstGeom>
        <a:noFill/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N92"/>
  <sheetViews>
    <sheetView tabSelected="1" workbookViewId="0">
      <selection activeCell="B5" sqref="B5"/>
    </sheetView>
  </sheetViews>
  <sheetFormatPr baseColWidth="10" defaultColWidth="11.453125" defaultRowHeight="14.5" x14ac:dyDescent="0.35"/>
  <cols>
    <col min="3" max="3" width="47.453125" customWidth="1"/>
    <col min="4" max="4" width="13" bestFit="1" customWidth="1"/>
    <col min="5" max="5" width="16.1796875" customWidth="1"/>
  </cols>
  <sheetData>
    <row r="2" spans="1:5" x14ac:dyDescent="0.35">
      <c r="C2" s="48" t="s">
        <v>3</v>
      </c>
      <c r="D2" s="48"/>
      <c r="E2" s="48"/>
    </row>
    <row r="3" spans="1:5" x14ac:dyDescent="0.35">
      <c r="C3" s="48" t="s">
        <v>2</v>
      </c>
      <c r="D3" s="48"/>
      <c r="E3" s="48"/>
    </row>
    <row r="4" spans="1:5" x14ac:dyDescent="0.35">
      <c r="C4" s="49" t="s">
        <v>68</v>
      </c>
      <c r="D4" s="49"/>
      <c r="E4" s="49"/>
    </row>
    <row r="5" spans="1:5" ht="15" thickBot="1" x14ac:dyDescent="0.4">
      <c r="C5" s="51" t="s">
        <v>48</v>
      </c>
      <c r="D5" s="51"/>
      <c r="E5" s="51"/>
    </row>
    <row r="6" spans="1:5" ht="11.25" customHeight="1" thickTop="1" x14ac:dyDescent="0.35">
      <c r="C6" s="2"/>
      <c r="D6" s="2"/>
      <c r="E6" s="2"/>
    </row>
    <row r="7" spans="1:5" x14ac:dyDescent="0.35">
      <c r="A7" s="3"/>
      <c r="B7" s="3"/>
      <c r="C7" s="30" t="s">
        <v>7</v>
      </c>
      <c r="D7" s="5"/>
      <c r="E7" s="5"/>
    </row>
    <row r="8" spans="1:5" x14ac:dyDescent="0.35">
      <c r="A8" s="3"/>
      <c r="B8" s="3"/>
      <c r="C8" s="28" t="s">
        <v>8</v>
      </c>
      <c r="D8" s="5"/>
      <c r="E8" s="5"/>
    </row>
    <row r="9" spans="1:5" x14ac:dyDescent="0.35">
      <c r="A9" s="3"/>
      <c r="B9" s="3"/>
      <c r="C9" s="4" t="s">
        <v>4</v>
      </c>
      <c r="D9" s="17">
        <v>0.2</v>
      </c>
      <c r="E9" s="5"/>
    </row>
    <row r="10" spans="1:5" x14ac:dyDescent="0.35">
      <c r="A10" s="3"/>
      <c r="B10" s="3"/>
      <c r="C10" s="4" t="s">
        <v>5</v>
      </c>
      <c r="D10" s="17">
        <v>126.12</v>
      </c>
      <c r="E10" s="5"/>
    </row>
    <row r="11" spans="1:5" hidden="1" x14ac:dyDescent="0.35">
      <c r="A11" s="3"/>
      <c r="B11" s="3"/>
      <c r="C11" s="4" t="s">
        <v>64</v>
      </c>
      <c r="D11" s="17"/>
      <c r="E11" s="5"/>
    </row>
    <row r="12" spans="1:5" x14ac:dyDescent="0.35">
      <c r="A12" s="3"/>
      <c r="B12" s="3"/>
      <c r="C12" s="4" t="s">
        <v>6</v>
      </c>
      <c r="D12" s="18">
        <v>251.22</v>
      </c>
      <c r="E12" s="5"/>
    </row>
    <row r="13" spans="1:5" x14ac:dyDescent="0.35">
      <c r="A13" s="3"/>
      <c r="B13" s="3"/>
      <c r="C13" s="4" t="s">
        <v>0</v>
      </c>
      <c r="D13" s="19">
        <v>7.85</v>
      </c>
      <c r="E13" s="5"/>
    </row>
    <row r="14" spans="1:5" x14ac:dyDescent="0.35">
      <c r="A14" s="3"/>
      <c r="B14" s="3"/>
      <c r="C14" s="29" t="s">
        <v>9</v>
      </c>
      <c r="D14" s="17">
        <f>SUM(D9:D13)</f>
        <v>385.39000000000004</v>
      </c>
      <c r="E14" s="5"/>
    </row>
    <row r="15" spans="1:5" ht="10.5" customHeight="1" x14ac:dyDescent="0.35">
      <c r="A15" s="3"/>
      <c r="B15" s="3"/>
      <c r="C15" s="28"/>
      <c r="D15" s="18"/>
      <c r="E15" s="4"/>
    </row>
    <row r="16" spans="1:5" x14ac:dyDescent="0.35">
      <c r="A16" s="3"/>
      <c r="B16" s="3"/>
      <c r="C16" s="29" t="s">
        <v>10</v>
      </c>
      <c r="D16" s="17"/>
      <c r="E16" s="5"/>
    </row>
    <row r="17" spans="1:5" x14ac:dyDescent="0.35">
      <c r="A17" s="3"/>
      <c r="B17" s="3"/>
      <c r="C17" s="4" t="s">
        <v>51</v>
      </c>
      <c r="D17" s="17">
        <v>0</v>
      </c>
      <c r="E17" s="5"/>
    </row>
    <row r="18" spans="1:5" x14ac:dyDescent="0.35">
      <c r="A18" s="3"/>
      <c r="B18" s="3"/>
      <c r="C18" s="4" t="s">
        <v>11</v>
      </c>
      <c r="D18" s="19">
        <v>16</v>
      </c>
      <c r="E18" s="5"/>
    </row>
    <row r="19" spans="1:5" x14ac:dyDescent="0.35">
      <c r="A19" s="3"/>
      <c r="B19" s="3"/>
      <c r="C19" s="29" t="s">
        <v>12</v>
      </c>
      <c r="D19" s="19">
        <f>SUM(D17:D18)</f>
        <v>16</v>
      </c>
      <c r="E19" s="4"/>
    </row>
    <row r="20" spans="1:5" ht="15" thickBot="1" x14ac:dyDescent="0.4">
      <c r="A20" s="3"/>
      <c r="B20" s="3"/>
      <c r="C20" s="28" t="s">
        <v>13</v>
      </c>
      <c r="D20" s="20">
        <f>+D14+D19</f>
        <v>401.39000000000004</v>
      </c>
      <c r="E20" s="5"/>
    </row>
    <row r="21" spans="1:5" ht="14.25" customHeight="1" thickTop="1" x14ac:dyDescent="0.35">
      <c r="A21" s="3"/>
      <c r="B21" s="3"/>
      <c r="C21" s="5"/>
      <c r="D21" s="21"/>
      <c r="E21" s="6"/>
    </row>
    <row r="22" spans="1:5" x14ac:dyDescent="0.35">
      <c r="A22" s="3"/>
      <c r="B22" s="3"/>
      <c r="C22" s="30" t="s">
        <v>15</v>
      </c>
      <c r="D22" s="21"/>
      <c r="E22" s="5"/>
    </row>
    <row r="23" spans="1:5" x14ac:dyDescent="0.35">
      <c r="A23" s="3"/>
      <c r="B23" s="3"/>
      <c r="C23" s="28" t="s">
        <v>16</v>
      </c>
      <c r="D23" s="17"/>
      <c r="E23" s="5"/>
    </row>
    <row r="24" spans="1:5" x14ac:dyDescent="0.35">
      <c r="A24" s="3"/>
      <c r="B24" s="3"/>
      <c r="C24" s="5" t="s">
        <v>69</v>
      </c>
      <c r="D24" s="17">
        <v>11.89</v>
      </c>
      <c r="E24" s="5"/>
    </row>
    <row r="25" spans="1:5" x14ac:dyDescent="0.35">
      <c r="A25" s="3"/>
      <c r="B25" s="3"/>
      <c r="C25" s="4" t="s">
        <v>17</v>
      </c>
      <c r="D25" s="39">
        <v>52</v>
      </c>
      <c r="E25" s="5"/>
    </row>
    <row r="26" spans="1:5" x14ac:dyDescent="0.35">
      <c r="A26" s="3"/>
      <c r="B26" s="3"/>
      <c r="C26" s="4" t="s">
        <v>52</v>
      </c>
      <c r="D26" s="39">
        <v>32.299999999999997</v>
      </c>
      <c r="E26" s="5"/>
    </row>
    <row r="27" spans="1:5" x14ac:dyDescent="0.35">
      <c r="A27" s="3"/>
      <c r="B27" s="3"/>
      <c r="C27" s="4" t="s">
        <v>18</v>
      </c>
      <c r="D27" s="17">
        <v>4.3600000000000003</v>
      </c>
      <c r="E27" s="5"/>
    </row>
    <row r="28" spans="1:5" x14ac:dyDescent="0.35">
      <c r="A28" s="3"/>
      <c r="B28" s="3"/>
      <c r="C28" s="29" t="s">
        <v>59</v>
      </c>
      <c r="D28" s="22">
        <f>SUM(D24:D27)</f>
        <v>100.55</v>
      </c>
      <c r="E28" s="5"/>
    </row>
    <row r="29" spans="1:5" x14ac:dyDescent="0.35">
      <c r="A29" s="3"/>
      <c r="B29" s="3"/>
      <c r="C29" s="31"/>
      <c r="D29" s="17"/>
      <c r="E29" s="5"/>
    </row>
    <row r="30" spans="1:5" ht="15.5" x14ac:dyDescent="0.35">
      <c r="A30" s="3"/>
      <c r="B30" s="3"/>
      <c r="C30" s="14" t="s">
        <v>55</v>
      </c>
      <c r="D30" s="17"/>
      <c r="E30" s="5"/>
    </row>
    <row r="31" spans="1:5" ht="15.5" x14ac:dyDescent="0.35">
      <c r="A31" s="3"/>
      <c r="B31" s="3"/>
      <c r="C31" s="41" t="s">
        <v>56</v>
      </c>
      <c r="D31" s="17">
        <v>29.82</v>
      </c>
      <c r="E31" s="5"/>
    </row>
    <row r="32" spans="1:5" ht="15.5" x14ac:dyDescent="0.35">
      <c r="A32" s="3"/>
      <c r="B32" s="3"/>
      <c r="C32" s="43" t="s">
        <v>57</v>
      </c>
      <c r="D32" s="22">
        <f>SUM(D31)</f>
        <v>29.82</v>
      </c>
      <c r="E32" s="5"/>
    </row>
    <row r="33" spans="1:5" ht="15.5" x14ac:dyDescent="0.35">
      <c r="A33" s="3"/>
      <c r="B33" s="3"/>
      <c r="C33" s="43" t="s">
        <v>58</v>
      </c>
      <c r="D33" s="21">
        <f>+D28+D32</f>
        <v>130.37</v>
      </c>
      <c r="E33" s="6" t="s">
        <v>14</v>
      </c>
    </row>
    <row r="34" spans="1:5" ht="15.5" x14ac:dyDescent="0.35">
      <c r="A34" s="3"/>
      <c r="B34" s="3"/>
      <c r="C34" s="42"/>
      <c r="D34" s="21"/>
      <c r="E34" s="6"/>
    </row>
    <row r="35" spans="1:5" x14ac:dyDescent="0.35">
      <c r="A35" s="3"/>
      <c r="B35" s="3"/>
      <c r="C35" s="32" t="s">
        <v>19</v>
      </c>
      <c r="D35" s="17"/>
      <c r="E35" s="5"/>
    </row>
    <row r="36" spans="1:5" x14ac:dyDescent="0.35">
      <c r="A36" s="3"/>
      <c r="B36" s="3"/>
      <c r="C36" s="28" t="s">
        <v>20</v>
      </c>
      <c r="D36" s="17"/>
      <c r="E36" s="6"/>
    </row>
    <row r="37" spans="1:5" x14ac:dyDescent="0.35">
      <c r="A37" s="3"/>
      <c r="B37" s="3"/>
      <c r="C37" s="5" t="s">
        <v>21</v>
      </c>
      <c r="D37" s="17">
        <v>225.7</v>
      </c>
      <c r="E37" s="5"/>
    </row>
    <row r="38" spans="1:5" x14ac:dyDescent="0.35">
      <c r="A38" s="3"/>
      <c r="B38" s="3"/>
      <c r="C38" s="28" t="s">
        <v>22</v>
      </c>
      <c r="D38" s="17"/>
      <c r="E38" s="4"/>
    </row>
    <row r="39" spans="1:5" x14ac:dyDescent="0.35">
      <c r="A39" s="3"/>
      <c r="B39" s="3"/>
      <c r="C39" s="5" t="s">
        <v>1</v>
      </c>
      <c r="D39" s="17">
        <v>44.46</v>
      </c>
      <c r="E39" s="5"/>
    </row>
    <row r="40" spans="1:5" x14ac:dyDescent="0.35">
      <c r="A40" s="3"/>
      <c r="B40" s="3"/>
      <c r="C40" s="28" t="s">
        <v>23</v>
      </c>
      <c r="D40" s="17"/>
      <c r="E40" s="4"/>
    </row>
    <row r="41" spans="1:5" x14ac:dyDescent="0.35">
      <c r="A41" s="3"/>
      <c r="B41" s="3"/>
      <c r="C41" s="5" t="s">
        <v>24</v>
      </c>
      <c r="D41" s="18">
        <v>0.86</v>
      </c>
      <c r="E41" s="5"/>
    </row>
    <row r="42" spans="1:5" x14ac:dyDescent="0.35">
      <c r="A42" s="3"/>
      <c r="B42" s="3"/>
      <c r="C42" s="29" t="s">
        <v>25</v>
      </c>
      <c r="D42" s="22">
        <f>SUM(D37:D41)</f>
        <v>271.02</v>
      </c>
      <c r="E42" s="5"/>
    </row>
    <row r="43" spans="1:5" ht="6" customHeight="1" x14ac:dyDescent="0.35">
      <c r="A43" s="3"/>
      <c r="B43" s="3"/>
      <c r="C43" s="5"/>
      <c r="D43" s="17"/>
      <c r="E43" s="5"/>
    </row>
    <row r="44" spans="1:5" ht="15" thickBot="1" x14ac:dyDescent="0.4">
      <c r="A44" s="3"/>
      <c r="B44" s="3"/>
      <c r="C44" s="29" t="s">
        <v>26</v>
      </c>
      <c r="D44" s="23">
        <f>+D33+D42</f>
        <v>401.39</v>
      </c>
      <c r="E44" s="5"/>
    </row>
    <row r="45" spans="1:5" ht="7.5" customHeight="1" thickTop="1" x14ac:dyDescent="0.35">
      <c r="A45" s="3"/>
      <c r="B45" s="3"/>
      <c r="C45" s="5"/>
      <c r="D45" s="21"/>
      <c r="E45" s="6"/>
    </row>
    <row r="46" spans="1:5" x14ac:dyDescent="0.35">
      <c r="A46" s="3"/>
      <c r="B46" s="3"/>
      <c r="C46" s="5" t="s">
        <v>27</v>
      </c>
      <c r="D46" s="18"/>
      <c r="E46" s="7"/>
    </row>
    <row r="47" spans="1:5" x14ac:dyDescent="0.35">
      <c r="A47" s="3"/>
      <c r="B47" s="3"/>
      <c r="C47" s="4" t="s">
        <v>28</v>
      </c>
      <c r="D47" s="17"/>
      <c r="E47" s="5"/>
    </row>
    <row r="48" spans="1:5" ht="15" thickBot="1" x14ac:dyDescent="0.4">
      <c r="A48" s="3"/>
      <c r="B48" s="3"/>
      <c r="C48" s="5" t="s">
        <v>29</v>
      </c>
      <c r="D48" s="23">
        <v>125</v>
      </c>
      <c r="E48" s="5"/>
    </row>
    <row r="49" spans="1:14" ht="6" customHeight="1" thickTop="1" x14ac:dyDescent="0.35">
      <c r="A49" s="3"/>
      <c r="B49" s="3"/>
      <c r="C49" s="5"/>
      <c r="D49" s="21"/>
      <c r="E49" s="6"/>
    </row>
    <row r="50" spans="1:14" x14ac:dyDescent="0.35">
      <c r="A50" s="3"/>
      <c r="B50" s="3"/>
      <c r="C50" s="5" t="s">
        <v>30</v>
      </c>
      <c r="D50" s="18"/>
      <c r="E50" s="5"/>
    </row>
    <row r="51" spans="1:14" x14ac:dyDescent="0.35">
      <c r="A51" s="3"/>
      <c r="B51" s="3"/>
      <c r="C51" s="5" t="s">
        <v>31</v>
      </c>
      <c r="D51" s="17"/>
      <c r="E51" s="5"/>
    </row>
    <row r="52" spans="1:14" ht="15" thickBot="1" x14ac:dyDescent="0.4">
      <c r="A52" s="3"/>
      <c r="B52" s="3"/>
      <c r="C52" s="5" t="s">
        <v>32</v>
      </c>
      <c r="D52" s="23">
        <v>125</v>
      </c>
      <c r="E52" s="5"/>
    </row>
    <row r="53" spans="1:14" ht="15" thickTop="1" x14ac:dyDescent="0.35">
      <c r="D53" s="1"/>
    </row>
    <row r="54" spans="1:14" x14ac:dyDescent="0.35">
      <c r="D54" s="1"/>
    </row>
    <row r="55" spans="1:14" ht="15.5" x14ac:dyDescent="0.35">
      <c r="C55" s="14" t="s">
        <v>41</v>
      </c>
      <c r="D55" s="16" t="s">
        <v>42</v>
      </c>
      <c r="E55" s="14"/>
      <c r="F55" s="14"/>
      <c r="G55" s="14"/>
      <c r="H55" s="14"/>
      <c r="I55" s="14"/>
      <c r="J55" s="15"/>
      <c r="K55" s="15"/>
      <c r="M55" s="16"/>
      <c r="N55" s="16"/>
    </row>
    <row r="56" spans="1:14" ht="15.5" x14ac:dyDescent="0.35">
      <c r="C56" s="14" t="s">
        <v>43</v>
      </c>
      <c r="D56" s="50" t="s">
        <v>45</v>
      </c>
      <c r="E56" s="50"/>
      <c r="F56" s="14"/>
      <c r="G56" s="14"/>
      <c r="H56" s="14"/>
      <c r="I56" s="14"/>
      <c r="J56" s="14" t="s">
        <v>44</v>
      </c>
      <c r="K56" s="14"/>
      <c r="M56" s="14"/>
      <c r="N56" s="14"/>
    </row>
    <row r="57" spans="1:14" ht="15.5" x14ac:dyDescent="0.35">
      <c r="C57" s="14"/>
      <c r="D57" s="27"/>
      <c r="E57" s="27"/>
      <c r="F57" s="14"/>
      <c r="G57" s="14"/>
      <c r="H57" s="14"/>
      <c r="I57" s="14"/>
      <c r="J57" s="14"/>
      <c r="K57" s="14"/>
      <c r="M57" s="14"/>
      <c r="N57" s="14"/>
    </row>
    <row r="61" spans="1:14" x14ac:dyDescent="0.35">
      <c r="C61" s="48" t="s">
        <v>3</v>
      </c>
      <c r="D61" s="48"/>
      <c r="E61" s="48"/>
    </row>
    <row r="62" spans="1:14" x14ac:dyDescent="0.35">
      <c r="C62" s="48" t="s">
        <v>2</v>
      </c>
      <c r="D62" s="48"/>
      <c r="E62" s="48"/>
    </row>
    <row r="63" spans="1:14" x14ac:dyDescent="0.35">
      <c r="C63" s="49" t="s">
        <v>67</v>
      </c>
      <c r="D63" s="49"/>
      <c r="E63" s="49"/>
    </row>
    <row r="64" spans="1:14" ht="15" thickBot="1" x14ac:dyDescent="0.4">
      <c r="C64" s="51" t="s">
        <v>49</v>
      </c>
      <c r="D64" s="51"/>
      <c r="E64" s="51"/>
    </row>
    <row r="65" spans="1:7" ht="15" thickTop="1" x14ac:dyDescent="0.35">
      <c r="C65" s="2"/>
      <c r="D65" s="2"/>
      <c r="E65" s="2"/>
    </row>
    <row r="66" spans="1:7" ht="15.5" x14ac:dyDescent="0.35">
      <c r="A66" s="3"/>
      <c r="B66" s="3"/>
      <c r="C66" s="34" t="s">
        <v>33</v>
      </c>
      <c r="D66" s="9"/>
      <c r="E66" s="9"/>
    </row>
    <row r="67" spans="1:7" ht="15.5" x14ac:dyDescent="0.35">
      <c r="C67" s="11" t="s">
        <v>34</v>
      </c>
      <c r="D67" s="24">
        <f>SUM(D68:D69)</f>
        <v>250.07</v>
      </c>
      <c r="E67" s="8"/>
    </row>
    <row r="68" spans="1:7" ht="15.5" x14ac:dyDescent="0.35">
      <c r="C68" s="11" t="s">
        <v>35</v>
      </c>
      <c r="D68" s="25">
        <v>0</v>
      </c>
      <c r="E68" s="8"/>
    </row>
    <row r="69" spans="1:7" ht="15.5" x14ac:dyDescent="0.35">
      <c r="C69" s="12" t="s">
        <v>36</v>
      </c>
      <c r="D69" s="24">
        <v>250.07</v>
      </c>
      <c r="E69" s="8"/>
    </row>
    <row r="70" spans="1:7" ht="15.5" x14ac:dyDescent="0.35">
      <c r="C70" s="11"/>
      <c r="D70" s="25"/>
      <c r="E70" s="10"/>
    </row>
    <row r="71" spans="1:7" ht="15.5" x14ac:dyDescent="0.35">
      <c r="C71" s="11" t="s">
        <v>47</v>
      </c>
      <c r="D71" s="25"/>
      <c r="E71" s="10"/>
    </row>
    <row r="72" spans="1:7" ht="15.5" x14ac:dyDescent="0.35">
      <c r="C72" s="35" t="s">
        <v>37</v>
      </c>
      <c r="D72" s="26"/>
      <c r="E72" s="8"/>
    </row>
    <row r="73" spans="1:7" ht="15.5" x14ac:dyDescent="0.35">
      <c r="C73" s="12" t="s">
        <v>38</v>
      </c>
      <c r="D73" s="24">
        <f>SUM(D74:D78)</f>
        <v>251.38000000000002</v>
      </c>
      <c r="E73" s="8"/>
    </row>
    <row r="74" spans="1:7" ht="15.5" x14ac:dyDescent="0.35">
      <c r="C74" s="12" t="s">
        <v>39</v>
      </c>
      <c r="D74" s="26">
        <v>2.7</v>
      </c>
      <c r="E74" s="8"/>
    </row>
    <row r="75" spans="1:7" ht="15.5" x14ac:dyDescent="0.35">
      <c r="C75" s="12" t="s">
        <v>54</v>
      </c>
      <c r="D75" s="26">
        <v>14.37</v>
      </c>
      <c r="E75" s="8"/>
    </row>
    <row r="76" spans="1:7" ht="28.5" x14ac:dyDescent="0.35">
      <c r="C76" s="13" t="s">
        <v>40</v>
      </c>
      <c r="D76" s="25">
        <v>233.3</v>
      </c>
      <c r="E76" s="8"/>
    </row>
    <row r="77" spans="1:7" ht="28.5" x14ac:dyDescent="0.35">
      <c r="C77" s="38" t="s">
        <v>50</v>
      </c>
      <c r="D77" s="25">
        <v>0.52</v>
      </c>
      <c r="E77" s="8"/>
    </row>
    <row r="78" spans="1:7" ht="15.5" x14ac:dyDescent="0.35">
      <c r="C78" s="13" t="s">
        <v>53</v>
      </c>
      <c r="D78" s="24">
        <v>0.49</v>
      </c>
      <c r="E78" s="8"/>
      <c r="F78" s="33"/>
      <c r="G78" s="8"/>
    </row>
    <row r="79" spans="1:7" ht="15.5" x14ac:dyDescent="0.35">
      <c r="C79" s="12" t="s">
        <v>60</v>
      </c>
      <c r="D79" s="26">
        <f>+D67-D73</f>
        <v>-1.3100000000000307</v>
      </c>
      <c r="E79" s="8"/>
      <c r="F79" s="33"/>
      <c r="G79" s="8"/>
    </row>
    <row r="80" spans="1:7" ht="15.5" x14ac:dyDescent="0.35">
      <c r="C80" s="12" t="s">
        <v>61</v>
      </c>
      <c r="D80" s="26"/>
      <c r="E80" s="8"/>
      <c r="F80" s="33"/>
      <c r="G80" s="8"/>
    </row>
    <row r="81" spans="3:7" ht="15.5" x14ac:dyDescent="0.35">
      <c r="C81" s="45" t="s">
        <v>62</v>
      </c>
      <c r="D81" s="26"/>
      <c r="E81" s="8"/>
      <c r="F81" s="33"/>
      <c r="G81" s="8"/>
    </row>
    <row r="82" spans="3:7" ht="15.5" x14ac:dyDescent="0.35">
      <c r="C82" s="46" t="s">
        <v>63</v>
      </c>
      <c r="D82" s="24">
        <v>2.5</v>
      </c>
      <c r="E82" s="8"/>
      <c r="F82" s="33"/>
      <c r="G82" s="8"/>
    </row>
    <row r="83" spans="3:7" ht="15.5" x14ac:dyDescent="0.35">
      <c r="C83" s="47" t="s">
        <v>65</v>
      </c>
      <c r="D83" s="25">
        <f>+D79+D82</f>
        <v>1.1899999999999693</v>
      </c>
      <c r="E83" s="8"/>
      <c r="F83" s="33"/>
      <c r="G83" s="8"/>
    </row>
    <row r="84" spans="3:7" ht="15.5" x14ac:dyDescent="0.35">
      <c r="C84" s="46" t="s">
        <v>66</v>
      </c>
      <c r="D84" s="24">
        <v>0.33</v>
      </c>
      <c r="E84" s="8"/>
      <c r="F84" s="33"/>
      <c r="G84" s="8"/>
    </row>
    <row r="85" spans="3:7" ht="15.5" x14ac:dyDescent="0.35">
      <c r="C85" s="8"/>
      <c r="E85" s="8"/>
      <c r="F85" s="33"/>
      <c r="G85" s="8"/>
    </row>
    <row r="86" spans="3:7" ht="16" thickBot="1" x14ac:dyDescent="0.4">
      <c r="C86" s="36" t="s">
        <v>46</v>
      </c>
      <c r="D86" s="40">
        <f>+D83-D84</f>
        <v>0.85999999999996923</v>
      </c>
      <c r="E86" s="8"/>
      <c r="F86" s="33"/>
      <c r="G86" s="8"/>
    </row>
    <row r="87" spans="3:7" ht="16" thickTop="1" x14ac:dyDescent="0.35">
      <c r="C87" s="36"/>
      <c r="D87" s="44"/>
      <c r="E87" s="8"/>
      <c r="F87" s="33"/>
      <c r="G87" s="8"/>
    </row>
    <row r="88" spans="3:7" ht="15.5" x14ac:dyDescent="0.35">
      <c r="C88" s="36"/>
      <c r="D88" s="44"/>
      <c r="E88" s="8"/>
      <c r="F88" s="33"/>
      <c r="G88" s="8"/>
    </row>
    <row r="89" spans="3:7" ht="15.5" x14ac:dyDescent="0.35">
      <c r="C89" s="36"/>
      <c r="D89" s="44"/>
      <c r="E89" s="8"/>
      <c r="F89" s="33"/>
      <c r="G89" s="8"/>
    </row>
    <row r="90" spans="3:7" ht="15.5" x14ac:dyDescent="0.35">
      <c r="C90" s="36"/>
      <c r="D90" s="37"/>
      <c r="E90" s="8"/>
      <c r="F90" s="33"/>
      <c r="G90" s="8"/>
    </row>
    <row r="91" spans="3:7" ht="15.5" x14ac:dyDescent="0.35">
      <c r="C91" s="14" t="s">
        <v>41</v>
      </c>
      <c r="D91" s="16" t="s">
        <v>42</v>
      </c>
      <c r="E91" s="14"/>
    </row>
    <row r="92" spans="3:7" ht="15.5" x14ac:dyDescent="0.35">
      <c r="C92" s="14" t="s">
        <v>43</v>
      </c>
      <c r="D92" s="50" t="s">
        <v>45</v>
      </c>
      <c r="E92" s="50"/>
    </row>
  </sheetData>
  <mergeCells count="10">
    <mergeCell ref="C2:E2"/>
    <mergeCell ref="C3:E3"/>
    <mergeCell ref="C4:E4"/>
    <mergeCell ref="D56:E56"/>
    <mergeCell ref="D92:E92"/>
    <mergeCell ref="C61:E61"/>
    <mergeCell ref="C62:E62"/>
    <mergeCell ref="C63:E63"/>
    <mergeCell ref="C5:E5"/>
    <mergeCell ref="C64:E64"/>
  </mergeCells>
  <pageMargins left="0.82677165354330717" right="0.23622047244094491" top="0.15748031496062992" bottom="0.35433070866141736" header="0.31496062992125984" footer="0.31496062992125984"/>
  <pageSetup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sept 2023</vt:lpstr>
      <vt:lpstr>'sept 2023'!Área_de_impresión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Sergio</dc:creator>
  <cp:lastModifiedBy>Bessy Alejandra Rivera Surio A5431</cp:lastModifiedBy>
  <cp:lastPrinted>2024-01-05T23:08:49Z</cp:lastPrinted>
  <dcterms:created xsi:type="dcterms:W3CDTF">2018-01-02T22:48:16Z</dcterms:created>
  <dcterms:modified xsi:type="dcterms:W3CDTF">2024-01-05T23:57:43Z</dcterms:modified>
</cp:coreProperties>
</file>