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tlantidasv-my.sharepoint.com/personal/sperezcy_bancatlan_sv/Documents/Desktop/BVES 11_2023/TITU/"/>
    </mc:Choice>
  </mc:AlternateContent>
  <xr:revisionPtr revIDLastSave="378" documentId="13_ncr:1_{A58D98BC-8468-4EB0-8801-6E9EF97D1CAA}" xr6:coauthVersionLast="47" xr6:coauthVersionMax="47" xr10:uidLastSave="{B95A9F2E-BE80-4CE3-A63F-BF8D8DABF8B5}"/>
  <bookViews>
    <workbookView xWindow="-110" yWindow="-110" windowWidth="19420" windowHeight="11500" firstSheet="1" activeTab="1" xr2:uid="{00000000-000D-0000-FFFF-FFFF00000000}"/>
  </bookViews>
  <sheets>
    <sheet name="BG" sheetId="1" state="hidden" r:id="rId1"/>
    <sheet name="112023 BVES" sheetId="6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'112023 BVES'!$A$1:$G$120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2" l="1"/>
  <c r="G65" i="2" s="1"/>
  <c r="G47" i="2"/>
  <c r="G30" i="2"/>
  <c r="G22" i="2"/>
  <c r="G31" i="2" s="1"/>
  <c r="G21" i="2"/>
  <c r="G14" i="2"/>
  <c r="G68" i="2" l="1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<sst xmlns="http://schemas.openxmlformats.org/spreadsheetml/2006/main" count="170" uniqueCount="91">
  <si>
    <t>ATLÁNTIDA TITULARIZADORA, S.A.</t>
  </si>
  <si>
    <t>(Compañía Salvadoreña, Subsidiaria de Banco Atlántida El Salvador, S.A.)</t>
  </si>
  <si>
    <t>Balance General</t>
  </si>
  <si>
    <t>Al 31 de mayo de 2021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</si>
  <si>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</si>
  <si>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</si>
  <si>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</si>
  <si>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</si>
  <si>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</si>
  <si>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</si>
  <si>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</si>
  <si>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</si>
  <si>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</si>
  <si>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</si>
  <si>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</si>
  <si>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</si>
  <si>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</si>
  <si>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Al 30 de noviembre de 2023</t>
  </si>
  <si>
    <t>(Cifras en Dólares de los Estados Unidos de América)</t>
  </si>
  <si>
    <t>Inversiones Financieras</t>
  </si>
  <si>
    <t>Cuentas y documentos por cobrar</t>
  </si>
  <si>
    <t>Impuestos</t>
  </si>
  <si>
    <t>Activo No Corriente</t>
  </si>
  <si>
    <t xml:space="preserve">Activos intangibles </t>
  </si>
  <si>
    <t>PASIVO</t>
  </si>
  <si>
    <t>Pasivo Corriente</t>
  </si>
  <si>
    <t>Cuentas por pagar</t>
  </si>
  <si>
    <t>Impuestos por pagar</t>
  </si>
  <si>
    <t>Total Pasivo</t>
  </si>
  <si>
    <t>Reservas de capital</t>
  </si>
  <si>
    <t>Utilidad acumulada de ejercicios anteriores</t>
  </si>
  <si>
    <t>Total Patrimonio</t>
  </si>
  <si>
    <t>Julio Cesar Alvarenga Fuentes</t>
  </si>
  <si>
    <t>Franco Edmundo Jovel Carrillo</t>
  </si>
  <si>
    <t>Jefe de Contabilidad</t>
  </si>
  <si>
    <t>Representante Legal</t>
  </si>
  <si>
    <t>ATLÁNTIDA TITULARIZADORA</t>
  </si>
  <si>
    <t>Estado de Resultados</t>
  </si>
  <si>
    <t>Periodo del 01  al 30 de noviembre de 2023</t>
  </si>
  <si>
    <t>Nota</t>
  </si>
  <si>
    <t>INGRESOS</t>
  </si>
  <si>
    <t>Ingresos de explotación</t>
  </si>
  <si>
    <t>Ingresos por titularización de activos</t>
  </si>
  <si>
    <t>US$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</si>
  <si>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</si>
  <si>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</si>
  <si>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</si>
  <si>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</si>
  <si>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</si>
  <si>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</si>
  <si>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</si>
  <si>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</si>
  <si>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</si>
  <si>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</si>
  <si>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</si>
  <si>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</si>
  <si>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</si>
  <si>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</si>
  <si>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</si>
  <si>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antes de intereses e impuestos</t>
  </si>
  <si>
    <t>Impuesto sobre la renta</t>
  </si>
  <si>
    <t>Utilidad ordinaria después de impuesto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</si>
  <si>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</si>
  <si>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</si>
  <si>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</si>
  <si>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</si>
  <si>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</si>
  <si>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</si>
  <si>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</si>
  <si>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</si>
  <si>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</si>
  <si>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</si>
  <si>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</si>
  <si>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</si>
  <si>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Ingresos extraordinarios</t>
  </si>
  <si>
    <t>Gastos extraordinarios</t>
  </si>
  <si>
    <t>Utilidad neta del ejercicio (incluye reserva legal)</t>
  </si>
  <si>
    <t>Periodo del 01 de enero al 30 de junio del 2021</t>
  </si>
  <si>
    <t>Utilidad (Perdida) antes de intereses e impuestos</t>
  </si>
  <si>
    <t>Ingresos extraorndinarios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</si>
  <si>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</si>
  <si>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</si>
  <si>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</si>
  <si>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</si>
  <si>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</si>
  <si>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</si>
  <si>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</si>
  <si>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</si>
  <si>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Este dato debe de colocarse de manera manual</t>
  </si>
  <si>
    <t>Valor nominal de acción</t>
  </si>
  <si>
    <t>Las nota que aparecen en las paginas ___ son parte integral de los 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</si>
</sst>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&quot;$&quot;* #,##0.00_ ;_ &quot;$&quot;* \-#,##0.00_ ;_ &quot;$&quot;* &quot;-&quot;??_ ;_ @_ "/>
    <numFmt numFmtId="167" formatCode="#,##0.00_ ;\-#,##0.00\ "/>
    <numFmt numFmtId="168" formatCode="#,##0.00000000000000_ ;\-#,##0.00000000000000\ "/>
  </numFmts>
  <fonts count="12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11" fillId="0" borderId="0"/>
    <xf numFmtId="166" fontId="3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165" fontId="2" fillId="2" borderId="0" xfId="1" applyFont="1" applyFill="1" applyBorder="1"/>
    <xf numFmtId="165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164" fontId="2" fillId="0" borderId="10" xfId="2" applyFont="1" applyBorder="1"/>
    <xf numFmtId="164" fontId="1" fillId="0" borderId="10" xfId="2" applyFont="1" applyBorder="1"/>
    <xf numFmtId="164" fontId="2" fillId="0" borderId="13" xfId="2" applyFont="1" applyBorder="1"/>
    <xf numFmtId="164" fontId="1" fillId="0" borderId="14" xfId="2" applyFont="1" applyBorder="1"/>
    <xf numFmtId="164" fontId="2" fillId="0" borderId="0" xfId="2" applyFont="1"/>
    <xf numFmtId="0" fontId="4" fillId="0" borderId="0" xfId="0" applyFont="1"/>
    <xf numFmtId="0" fontId="5" fillId="0" borderId="0" xfId="0" applyFont="1"/>
    <xf numFmtId="0" fontId="9" fillId="0" borderId="0" xfId="0" applyFont="1"/>
    <xf numFmtId="0" fontId="8" fillId="0" borderId="0" xfId="0" applyFont="1"/>
    <xf numFmtId="165" fontId="2" fillId="2" borderId="10" xfId="1" applyFont="1" applyFill="1" applyBorder="1"/>
    <xf numFmtId="165" fontId="2" fillId="2" borderId="16" xfId="1" applyFont="1" applyFill="1" applyBorder="1"/>
    <xf numFmtId="165" fontId="2" fillId="2" borderId="14" xfId="0" applyNumberFormat="1" applyFont="1" applyFill="1" applyBorder="1"/>
    <xf numFmtId="165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165" fontId="2" fillId="0" borderId="0" xfId="1" applyFont="1" applyBorder="1"/>
    <xf numFmtId="165" fontId="2" fillId="0" borderId="1" xfId="1" applyFont="1" applyBorder="1"/>
    <xf numFmtId="165" fontId="2" fillId="2" borderId="2" xfId="1" applyFont="1" applyFill="1" applyBorder="1"/>
    <xf numFmtId="0" fontId="10" fillId="0" borderId="0" xfId="0" applyFont="1"/>
    <xf numFmtId="165" fontId="10" fillId="0" borderId="0" xfId="1" applyFont="1" applyBorder="1"/>
    <xf numFmtId="165" fontId="10" fillId="0" borderId="0" xfId="1" applyFont="1" applyFill="1" applyBorder="1"/>
    <xf numFmtId="165" fontId="0" fillId="0" borderId="0" xfId="1" applyFont="1"/>
    <xf numFmtId="39" fontId="0" fillId="0" borderId="0" xfId="0" applyNumberFormat="1"/>
    <xf numFmtId="39" fontId="5" fillId="0" borderId="0" xfId="1" applyNumberFormat="1" applyFont="1" applyBorder="1"/>
    <xf numFmtId="167" fontId="8" fillId="0" borderId="0" xfId="0" applyNumberFormat="1" applyFont="1"/>
    <xf numFmtId="164" fontId="0" fillId="0" borderId="0" xfId="2" applyFont="1" applyFill="1" applyBorder="1"/>
    <xf numFmtId="39" fontId="4" fillId="0" borderId="0" xfId="1" applyNumberFormat="1" applyFont="1" applyFill="1" applyBorder="1"/>
    <xf numFmtId="39" fontId="10" fillId="0" borderId="0" xfId="1" applyNumberFormat="1" applyFont="1" applyFill="1" applyBorder="1"/>
    <xf numFmtId="39" fontId="5" fillId="0" borderId="2" xfId="1" applyNumberFormat="1" applyFont="1" applyFill="1" applyBorder="1"/>
    <xf numFmtId="39" fontId="4" fillId="0" borderId="1" xfId="1" applyNumberFormat="1" applyFont="1" applyFill="1" applyBorder="1"/>
    <xf numFmtId="39" fontId="9" fillId="0" borderId="0" xfId="1" applyNumberFormat="1" applyFont="1" applyFill="1" applyBorder="1"/>
    <xf numFmtId="164" fontId="0" fillId="0" borderId="0" xfId="2" applyFont="1" applyFill="1"/>
    <xf numFmtId="165" fontId="10" fillId="0" borderId="1" xfId="1" applyFont="1" applyFill="1" applyBorder="1"/>
    <xf numFmtId="165" fontId="10" fillId="0" borderId="4" xfId="1" applyFont="1" applyFill="1" applyBorder="1"/>
    <xf numFmtId="165" fontId="10" fillId="0" borderId="2" xfId="1" applyFont="1" applyFill="1" applyBorder="1"/>
    <xf numFmtId="165" fontId="5" fillId="0" borderId="4" xfId="1" applyFont="1" applyFill="1" applyBorder="1"/>
    <xf numFmtId="165" fontId="5" fillId="0" borderId="2" xfId="1" applyFont="1" applyFill="1" applyBorder="1"/>
    <xf numFmtId="0" fontId="0" fillId="0" borderId="0" xfId="0" applyAlignment="1">
      <alignment horizontal="center"/>
    </xf>
    <xf numFmtId="167" fontId="0" fillId="0" borderId="0" xfId="0" applyNumberFormat="1"/>
    <xf numFmtId="168" fontId="0" fillId="0" borderId="0" xfId="0" applyNumberFormat="1"/>
    <xf numFmtId="39" fontId="5" fillId="0" borderId="7" xfId="1" applyNumberFormat="1" applyFont="1" applyFill="1" applyBorder="1"/>
    <xf numFmtId="0" fontId="8" fillId="0" borderId="0" xfId="0" applyFont="1" applyAlignment="1">
      <alignment horizontal="center"/>
    </xf>
    <xf numFmtId="165" fontId="10" fillId="3" borderId="0" xfId="1" applyFont="1" applyFill="1" applyBorder="1"/>
    <xf numFmtId="0" fontId="10" fillId="0" borderId="0" xfId="0" applyFont="1" applyAlignment="1">
      <alignment wrapText="1"/>
    </xf>
    <xf numFmtId="0" fontId="5" fillId="0" borderId="0" xfId="0" applyFont="1" applyAlignment="1">
      <alignment wrapText="1"/>
    </xf>
    <xf numFmtId="39" fontId="5" fillId="0" borderId="0" xfId="1" applyNumberFormat="1" applyFont="1" applyFill="1" applyBorder="1"/>
    <xf numFmtId="165" fontId="5" fillId="0" borderId="0" xfId="1" applyFont="1" applyFill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164" fontId="0" fillId="0" borderId="3" xfId="2" applyFont="1" applyFill="1" applyBorder="1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432956</xdr:colOff>
      <xdr:row>1</xdr:row>
      <xdr:rowOff>29825</xdr:rowOff>
    </xdr:from>
    <xdr:to>
      <xdr:col>6</xdr:col>
      <xdr:colOff>401686</xdr:colOff>
      <xdr:row>5</xdr:row>
      <xdr:rowOff>35598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64E83C-74AA-41E5-9B17-EF991284DE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3" t="5515" r="3156" b="11925"/>
        <a:stretch/>
      </xdr:blipFill>
      <xdr:spPr>
        <a:xfrm>
          <a:off x="5824683" y="214552"/>
          <a:ext cx="1902594" cy="744682"/>
        </a:xfrm>
        <a:prstGeom prst="rect">
          <a:avLst/>
        </a:prstGeom>
      </xdr:spPr>
    </xdr:pic>
    <xdr:clientData/>
  </xdr:twoCellAnchor>
  <xdr:twoCellAnchor editAs="oneCell">
    <xdr:from>
      <xdr:col>4</xdr:col>
      <xdr:colOff>248227</xdr:colOff>
      <xdr:row>50</xdr:row>
      <xdr:rowOff>103909</xdr:rowOff>
    </xdr:from>
    <xdr:to>
      <xdr:col>6</xdr:col>
      <xdr:colOff>216957</xdr:colOff>
      <xdr:row>54</xdr:row>
      <xdr:rowOff>109682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25C0318-38E5-44D9-AFB1-7C26A41E6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3" t="5515" r="3156" b="11925"/>
        <a:stretch/>
      </xdr:blipFill>
      <xdr:spPr>
        <a:xfrm>
          <a:off x="5639954" y="9369136"/>
          <a:ext cx="1902594" cy="744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84"/>
      <c r="C2" s="85"/>
      <c r="D2" s="85"/>
      <c r="E2" s="86"/>
    </row>
    <row r="3" spans="2:5">
      <c r="B3" s="78" t="s">
        <v>0</v>
      </c>
      <c r="C3" s="79"/>
      <c r="D3" s="79"/>
      <c r="E3" s="80"/>
    </row>
    <row r="4" spans="2:5">
      <c r="B4" s="78" t="s">
        <v>1</v>
      </c>
      <c r="C4" s="79"/>
      <c r="D4" s="79"/>
      <c r="E4" s="80"/>
    </row>
    <row r="5" spans="2:5">
      <c r="B5" s="78" t="s">
        <v>2</v>
      </c>
      <c r="C5" s="79"/>
      <c r="D5" s="79"/>
      <c r="E5" s="80"/>
    </row>
    <row r="6" spans="2:5">
      <c r="B6" s="78" t="s">
        <v>3</v>
      </c>
      <c r="C6" s="79"/>
      <c r="D6" s="79"/>
      <c r="E6" s="80"/>
    </row>
    <row r="7" spans="2:5" ht="12.6" thickBot="1">
      <c r="B7" s="81" t="s">
        <v>4</v>
      </c>
      <c r="C7" s="82"/>
      <c r="D7" s="82"/>
      <c r="E7" s="83"/>
    </row>
    <row r="8" spans="2:5">
      <c r="B8" s="21"/>
      <c r="C8" s="22"/>
      <c r="D8" s="22"/>
      <c r="E8" s="23"/>
    </row>
    <row r="9" spans="2:5">
      <c r="B9" s="9" t="s">
        <v>5</v>
      </c>
      <c r="E9" s="24"/>
    </row>
    <row r="10" spans="2:5">
      <c r="B10" s="11" t="s">
        <v>6</v>
      </c>
      <c r="E10" s="25"/>
    </row>
    <row r="11" spans="2:5">
      <c r="B11" s="12" t="s">
        <v>7</v>
      </c>
      <c r="E11" s="24">
        <v>1197588.1299999999</v>
      </c>
    </row>
    <row r="12" spans="2:5">
      <c r="B12" s="12" t="s">
        <v>8</v>
      </c>
      <c r="E12" s="24">
        <v>3056.74</v>
      </c>
    </row>
    <row r="13" spans="2:5">
      <c r="B13" s="12" t="s">
        <v>9</v>
      </c>
      <c r="E13" s="26">
        <v>2411.87</v>
      </c>
    </row>
    <row r="14" spans="2:5" ht="12.6" thickBot="1">
      <c r="B14" s="9" t="s">
        <v>10</v>
      </c>
      <c r="E14" s="27">
        <f>SUM(E11:E13)</f>
        <v>1203056.74</v>
      </c>
    </row>
    <row r="15" spans="2:5" ht="12.6" thickTop="1">
      <c r="B15" s="8"/>
      <c r="E15" s="24"/>
    </row>
    <row r="16" spans="2:5">
      <c r="B16" s="9" t="s">
        <v>11</v>
      </c>
      <c r="E16" s="24"/>
    </row>
    <row r="17" spans="2:5">
      <c r="B17" s="11" t="s">
        <v>12</v>
      </c>
      <c r="D17" s="5"/>
      <c r="E17" s="24"/>
    </row>
    <row r="18" spans="2:5">
      <c r="B18" s="12" t="s">
        <v>13</v>
      </c>
      <c r="E18" s="24">
        <v>1200000</v>
      </c>
    </row>
    <row r="19" spans="2:5">
      <c r="B19" s="11" t="s">
        <v>14</v>
      </c>
      <c r="D19" s="5"/>
      <c r="E19" s="24"/>
    </row>
    <row r="20" spans="2:5">
      <c r="B20" s="12" t="s">
        <v>15</v>
      </c>
      <c r="E20" s="26">
        <v>3056.74</v>
      </c>
    </row>
    <row r="21" spans="2:5" ht="12.6" thickBot="1">
      <c r="B21" s="9" t="s">
        <v>16</v>
      </c>
      <c r="E21" s="27">
        <f>SUM(E18:E20)</f>
        <v>1203056.74</v>
      </c>
    </row>
    <row r="22" spans="2:5" ht="12.6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G119"/>
  <sheetViews>
    <sheetView showGridLines="0" tabSelected="1" view="pageBreakPreview" zoomScale="110" zoomScaleNormal="110" zoomScaleSheetLayoutView="110" workbookViewId="0">
      <selection activeCell="B67" sqref="B67"/>
    </sheetView>
  </sheetViews>
  <sheetFormatPr defaultColWidth="9.140625" defaultRowHeight="14.45"/>
  <cols>
    <col min="1" max="1" width="4.7109375" customWidth="1"/>
    <col min="2" max="2" width="49" customWidth="1"/>
    <col min="4" max="4" width="14.28515625" style="55" bestFit="1" customWidth="1"/>
    <col min="6" max="6" width="18.5703125" bestFit="1" customWidth="1"/>
    <col min="7" max="7" width="15.5703125" customWidth="1"/>
  </cols>
  <sheetData>
    <row r="1" spans="1:7">
      <c r="D1" s="49"/>
    </row>
    <row r="2" spans="1:7">
      <c r="A2" s="87"/>
      <c r="B2" s="87"/>
      <c r="C2" s="87"/>
      <c r="D2" s="87"/>
      <c r="E2" s="87"/>
    </row>
    <row r="3" spans="1:7">
      <c r="A3" s="90" t="s">
        <v>0</v>
      </c>
      <c r="B3" s="90"/>
      <c r="C3" s="90"/>
      <c r="D3" s="90"/>
      <c r="E3" s="90"/>
    </row>
    <row r="4" spans="1:7">
      <c r="A4" s="90" t="s">
        <v>1</v>
      </c>
      <c r="B4" s="90"/>
      <c r="C4" s="90"/>
      <c r="D4" s="90"/>
      <c r="E4" s="90"/>
    </row>
    <row r="5" spans="1:7">
      <c r="A5" s="90" t="s">
        <v>2</v>
      </c>
      <c r="B5" s="90"/>
      <c r="C5" s="90"/>
      <c r="D5" s="90"/>
      <c r="E5" s="90"/>
    </row>
    <row r="6" spans="1:7">
      <c r="A6" s="91" t="s">
        <v>17</v>
      </c>
      <c r="B6" s="91"/>
      <c r="C6" s="91"/>
      <c r="D6" s="91"/>
      <c r="E6" s="91"/>
    </row>
    <row r="7" spans="1:7" ht="15" thickBot="1">
      <c r="A7" s="89" t="s">
        <v>18</v>
      </c>
      <c r="B7" s="89"/>
      <c r="C7" s="89"/>
      <c r="D7" s="89"/>
      <c r="E7" s="89"/>
    </row>
    <row r="8" spans="1:7">
      <c r="D8" s="49"/>
    </row>
    <row r="9" spans="1:7">
      <c r="B9" s="30" t="s">
        <v>5</v>
      </c>
      <c r="D9" s="49"/>
    </row>
    <row r="10" spans="1:7">
      <c r="B10" s="30" t="s">
        <v>6</v>
      </c>
      <c r="D10" s="49"/>
    </row>
    <row r="11" spans="1:7">
      <c r="B11" s="29" t="s">
        <v>7</v>
      </c>
      <c r="D11" s="50">
        <v>743.17</v>
      </c>
    </row>
    <row r="12" spans="1:7">
      <c r="B12" s="29" t="s">
        <v>19</v>
      </c>
      <c r="D12" s="50">
        <v>1256.44</v>
      </c>
    </row>
    <row r="13" spans="1:7">
      <c r="B13" s="29" t="s">
        <v>20</v>
      </c>
      <c r="D13" s="50">
        <v>20.48</v>
      </c>
    </row>
    <row r="14" spans="1:7">
      <c r="B14" s="29" t="s">
        <v>8</v>
      </c>
      <c r="D14" s="50">
        <v>28.89</v>
      </c>
    </row>
    <row r="15" spans="1:7">
      <c r="B15" s="29" t="s">
        <v>21</v>
      </c>
      <c r="D15" s="50">
        <v>28.76</v>
      </c>
      <c r="G15" s="46"/>
    </row>
    <row r="16" spans="1:7">
      <c r="B16" s="29" t="s">
        <v>9</v>
      </c>
      <c r="D16" s="50">
        <v>18.84</v>
      </c>
    </row>
    <row r="17" spans="2:7">
      <c r="B17" s="30"/>
      <c r="D17" s="51">
        <v>2096.58</v>
      </c>
    </row>
    <row r="18" spans="2:7">
      <c r="B18" s="30"/>
      <c r="D18" s="50"/>
    </row>
    <row r="19" spans="2:7">
      <c r="B19" s="30" t="s">
        <v>22</v>
      </c>
      <c r="D19" s="50"/>
    </row>
    <row r="20" spans="2:7">
      <c r="B20" s="29" t="s">
        <v>23</v>
      </c>
      <c r="D20" s="50">
        <v>50.58</v>
      </c>
      <c r="F20" s="46"/>
    </row>
    <row r="21" spans="2:7">
      <c r="B21" s="30"/>
      <c r="D21" s="50">
        <v>50.57</v>
      </c>
    </row>
    <row r="22" spans="2:7">
      <c r="B22" s="30"/>
      <c r="D22" s="50"/>
    </row>
    <row r="23" spans="2:7" ht="15" thickBot="1">
      <c r="B23" s="30" t="s">
        <v>10</v>
      </c>
      <c r="D23" s="52">
        <v>2147.16</v>
      </c>
      <c r="E23" s="32"/>
      <c r="F23" s="47"/>
      <c r="G23" s="45"/>
    </row>
    <row r="24" spans="2:7" ht="15" thickTop="1">
      <c r="B24" s="29"/>
      <c r="D24" s="49"/>
    </row>
    <row r="25" spans="2:7">
      <c r="B25" s="30" t="s">
        <v>24</v>
      </c>
      <c r="D25" s="49"/>
    </row>
    <row r="26" spans="2:7">
      <c r="B26" s="30" t="s">
        <v>25</v>
      </c>
      <c r="D26" s="49"/>
    </row>
    <row r="27" spans="2:7">
      <c r="B27" s="29" t="s">
        <v>26</v>
      </c>
      <c r="D27" s="50">
        <v>6.8</v>
      </c>
    </row>
    <row r="28" spans="2:7">
      <c r="B28" s="29" t="s">
        <v>27</v>
      </c>
      <c r="D28" s="53">
        <v>171.3</v>
      </c>
    </row>
    <row r="29" spans="2:7" ht="15" thickBot="1">
      <c r="B29" s="31" t="s">
        <v>28</v>
      </c>
      <c r="C29" s="32"/>
      <c r="D29" s="52">
        <v>178.1</v>
      </c>
      <c r="E29" s="32"/>
    </row>
    <row r="30" spans="2:7" ht="15" thickTop="1">
      <c r="B30" s="30" t="s">
        <v>11</v>
      </c>
      <c r="D30" s="49"/>
    </row>
    <row r="31" spans="2:7">
      <c r="B31" s="30" t="s">
        <v>12</v>
      </c>
      <c r="D31" s="49"/>
    </row>
    <row r="32" spans="2:7">
      <c r="B32" s="29" t="s">
        <v>13</v>
      </c>
      <c r="D32" s="50">
        <v>1254</v>
      </c>
    </row>
    <row r="33" spans="2:7">
      <c r="B33" s="30" t="s">
        <v>29</v>
      </c>
      <c r="D33" s="50"/>
    </row>
    <row r="34" spans="2:7">
      <c r="B34" s="29" t="s">
        <v>29</v>
      </c>
      <c r="D34" s="50">
        <v>16.57</v>
      </c>
    </row>
    <row r="35" spans="2:7">
      <c r="B35" s="30" t="s">
        <v>14</v>
      </c>
      <c r="D35" s="50"/>
    </row>
    <row r="36" spans="2:7">
      <c r="B36" s="42" t="s">
        <v>30</v>
      </c>
      <c r="D36" s="50">
        <v>150.22</v>
      </c>
    </row>
    <row r="37" spans="2:7">
      <c r="B37" s="29" t="s">
        <v>15</v>
      </c>
      <c r="D37" s="53">
        <v>548.27</v>
      </c>
    </row>
    <row r="38" spans="2:7">
      <c r="B38" s="31" t="s">
        <v>31</v>
      </c>
      <c r="C38" s="32"/>
      <c r="D38" s="54">
        <v>1969.06</v>
      </c>
      <c r="E38" s="32"/>
      <c r="F38" s="62"/>
    </row>
    <row r="39" spans="2:7">
      <c r="B39" s="30" t="s">
        <v>16</v>
      </c>
      <c r="D39" s="64">
        <v>2147.16</v>
      </c>
      <c r="E39" s="32"/>
      <c r="F39" s="62"/>
      <c r="G39" s="48"/>
    </row>
    <row r="40" spans="2:7">
      <c r="B40" s="30"/>
      <c r="D40" s="69"/>
      <c r="E40" s="32"/>
      <c r="F40" s="62"/>
      <c r="G40" s="48"/>
    </row>
    <row r="41" spans="2:7">
      <c r="B41" s="30"/>
      <c r="D41" s="69"/>
      <c r="E41" s="32"/>
      <c r="F41" s="62"/>
      <c r="G41" s="48"/>
    </row>
    <row r="42" spans="2:7">
      <c r="D42" s="49"/>
      <c r="F42" s="63"/>
    </row>
    <row r="43" spans="2:7">
      <c r="D43" s="49"/>
      <c r="F43" s="63"/>
    </row>
    <row r="44" spans="2:7">
      <c r="B44" s="65" t="s">
        <v>32</v>
      </c>
      <c r="C44" s="88" t="s">
        <v>33</v>
      </c>
      <c r="D44" s="88"/>
      <c r="E44" s="88"/>
    </row>
    <row r="45" spans="2:7">
      <c r="B45" s="61" t="s">
        <v>34</v>
      </c>
      <c r="C45" s="87" t="s">
        <v>35</v>
      </c>
      <c r="D45" s="87"/>
      <c r="E45" s="87"/>
    </row>
    <row r="55" spans="2:5">
      <c r="B55" s="75" t="s">
        <v>36</v>
      </c>
    </row>
    <row r="56" spans="2:5" ht="28.5">
      <c r="B56" s="75" t="s">
        <v>1</v>
      </c>
    </row>
    <row r="57" spans="2:5">
      <c r="B57" s="75" t="s">
        <v>37</v>
      </c>
    </row>
    <row r="58" spans="2:5">
      <c r="B58" s="76" t="s">
        <v>38</v>
      </c>
    </row>
    <row r="59" spans="2:5" ht="29.1" thickBot="1">
      <c r="B59" s="77" t="s">
        <v>4</v>
      </c>
      <c r="C59" s="73"/>
      <c r="D59" s="74"/>
      <c r="E59" s="73"/>
    </row>
    <row r="60" spans="2:5" ht="15" thickBot="1">
      <c r="B60" s="42"/>
      <c r="C60" s="71" t="s">
        <v>39</v>
      </c>
      <c r="D60" s="72"/>
      <c r="E60" s="72">
        <v>2023</v>
      </c>
    </row>
    <row r="61" spans="2:5">
      <c r="B61" s="30" t="s">
        <v>40</v>
      </c>
      <c r="C61" s="42"/>
      <c r="D61" s="42"/>
      <c r="E61" s="44"/>
    </row>
    <row r="62" spans="2:5">
      <c r="B62" s="30" t="s">
        <v>41</v>
      </c>
      <c r="C62" s="42"/>
      <c r="D62" s="42"/>
      <c r="E62" s="44"/>
    </row>
    <row r="63" spans="2:5">
      <c r="B63" s="42" t="s">
        <v>42</v>
      </c>
      <c r="C63" s="42"/>
      <c r="D63" s="43" t="s">
        <v>43</v>
      </c>
      <c r="E63" s="44">
        <v>679.19</v>
      </c>
    </row>
    <row r="64" spans="2:5">
      <c r="B64" s="42" t="s">
        <v>44</v>
      </c>
      <c r="C64" s="42"/>
      <c r="D64" s="43"/>
      <c r="E64" s="44">
        <v>0</v>
      </c>
    </row>
    <row r="65" spans="2:5">
      <c r="B65" s="42" t="s">
        <v>45</v>
      </c>
      <c r="C65" s="42"/>
      <c r="D65" s="43"/>
      <c r="E65" s="56">
        <v>0</v>
      </c>
    </row>
    <row r="66" spans="2:5">
      <c r="B66" s="42"/>
      <c r="C66" s="42"/>
      <c r="D66" s="66"/>
      <c r="E66" s="44">
        <v>679.19</v>
      </c>
    </row>
    <row r="67" spans="2:5">
      <c r="B67" s="30" t="s">
        <v>46</v>
      </c>
      <c r="C67" s="42"/>
      <c r="D67" s="43"/>
      <c r="E67" s="44"/>
    </row>
    <row r="68" spans="2:5">
      <c r="B68" s="30" t="s">
        <v>47</v>
      </c>
      <c r="C68" s="42"/>
      <c r="D68" s="43"/>
      <c r="E68" s="44"/>
    </row>
    <row r="69" spans="2:5">
      <c r="B69" s="42" t="s">
        <v>48</v>
      </c>
      <c r="C69" s="42"/>
      <c r="D69" s="43" t="s">
        <v>43</v>
      </c>
      <c r="E69" s="44">
        <v>0.44</v>
      </c>
    </row>
    <row r="70" spans="2:5" ht="26.1">
      <c r="B70" s="67" t="s">
        <v>49</v>
      </c>
      <c r="C70" s="42"/>
      <c r="D70" s="43"/>
      <c r="E70" s="44">
        <v>85.6</v>
      </c>
    </row>
    <row r="71" spans="2:5" ht="26.1">
      <c r="B71" s="67" t="s">
        <v>50</v>
      </c>
      <c r="C71" s="42"/>
      <c r="D71" s="43"/>
      <c r="E71" s="44">
        <v>23.84</v>
      </c>
    </row>
    <row r="72" spans="2:5" ht="26.1">
      <c r="B72" s="67" t="s">
        <v>51</v>
      </c>
      <c r="C72" s="42"/>
      <c r="D72" s="43"/>
      <c r="E72" s="56">
        <v>0</v>
      </c>
    </row>
    <row r="73" spans="2:5">
      <c r="B73" s="42"/>
      <c r="C73" s="42"/>
      <c r="D73" s="66"/>
      <c r="E73" s="44">
        <v>109.88</v>
      </c>
    </row>
    <row r="74" spans="2:5" ht="15" thickBot="1">
      <c r="B74" s="68" t="s">
        <v>52</v>
      </c>
      <c r="C74" s="42"/>
      <c r="D74" s="66"/>
      <c r="E74" s="57">
        <v>569.30999999999995</v>
      </c>
    </row>
    <row r="75" spans="2:5" ht="15" thickTop="1">
      <c r="B75" s="42"/>
      <c r="C75" s="42"/>
      <c r="D75" s="43"/>
      <c r="E75" s="44"/>
    </row>
    <row r="76" spans="2:5">
      <c r="B76" s="30" t="s">
        <v>53</v>
      </c>
      <c r="C76" s="42"/>
      <c r="D76" s="43"/>
      <c r="E76" s="44"/>
    </row>
    <row r="77" spans="2:5">
      <c r="B77" s="67" t="s">
        <v>54</v>
      </c>
      <c r="C77" s="42"/>
      <c r="D77" s="43" t="s">
        <v>43</v>
      </c>
      <c r="E77" s="44">
        <v>0</v>
      </c>
    </row>
    <row r="78" spans="2:5">
      <c r="B78" s="67" t="s">
        <v>55</v>
      </c>
      <c r="C78" s="42"/>
      <c r="D78" s="43"/>
      <c r="E78" s="44">
        <v>150.18</v>
      </c>
    </row>
    <row r="79" spans="2:5">
      <c r="B79" s="67" t="s">
        <v>56</v>
      </c>
      <c r="C79" s="42"/>
      <c r="D79" s="43"/>
      <c r="E79" s="44">
        <v>0</v>
      </c>
    </row>
    <row r="80" spans="2:5">
      <c r="B80" s="67" t="s">
        <v>57</v>
      </c>
      <c r="C80" s="42"/>
      <c r="D80" s="43"/>
      <c r="E80" s="44">
        <v>0</v>
      </c>
    </row>
    <row r="81" spans="2:5">
      <c r="B81" s="67" t="s">
        <v>58</v>
      </c>
      <c r="C81" s="42"/>
      <c r="D81" s="66"/>
      <c r="E81" s="56">
        <v>0</v>
      </c>
    </row>
    <row r="82" spans="2:5">
      <c r="B82" s="42"/>
      <c r="C82" s="42"/>
      <c r="D82" s="66"/>
      <c r="E82" s="44">
        <v>150.18</v>
      </c>
    </row>
    <row r="83" spans="2:5" ht="15" thickBot="1">
      <c r="B83" s="68" t="s">
        <v>59</v>
      </c>
      <c r="C83" s="42"/>
      <c r="D83" s="66"/>
      <c r="E83" s="58">
        <v>719.49</v>
      </c>
    </row>
    <row r="84" spans="2:5" ht="15" thickTop="1">
      <c r="B84" s="42"/>
      <c r="C84" s="42"/>
      <c r="D84" s="43"/>
      <c r="E84" s="44"/>
    </row>
    <row r="85" spans="2:5">
      <c r="B85" s="30" t="s">
        <v>60</v>
      </c>
      <c r="C85" s="42"/>
      <c r="D85" s="66"/>
      <c r="E85" s="44"/>
    </row>
    <row r="86" spans="2:5">
      <c r="B86" s="67" t="s">
        <v>60</v>
      </c>
      <c r="C86" s="42"/>
      <c r="D86" s="66"/>
      <c r="E86" s="56">
        <v>170.72</v>
      </c>
    </row>
    <row r="87" spans="2:5">
      <c r="B87" s="42"/>
      <c r="C87" s="42"/>
      <c r="D87" s="66"/>
      <c r="E87" s="44"/>
    </row>
    <row r="88" spans="2:5" ht="15" thickBot="1">
      <c r="B88" s="68" t="s">
        <v>61</v>
      </c>
      <c r="C88" s="42"/>
      <c r="D88" s="66"/>
      <c r="E88" s="59">
        <v>548.77</v>
      </c>
    </row>
    <row r="89" spans="2:5" ht="15" thickTop="1">
      <c r="B89" s="42"/>
      <c r="C89" s="42"/>
      <c r="D89" s="66"/>
      <c r="E89" s="44"/>
    </row>
    <row r="90" spans="2:5">
      <c r="B90" s="30" t="s">
        <v>62</v>
      </c>
      <c r="C90" s="42"/>
      <c r="D90" s="43"/>
      <c r="E90" s="44"/>
    </row>
    <row r="91" spans="2:5">
      <c r="B91" s="67" t="s">
        <v>63</v>
      </c>
      <c r="C91" s="42"/>
      <c r="D91" s="43" t="s">
        <v>43</v>
      </c>
      <c r="E91" s="44">
        <v>0</v>
      </c>
    </row>
    <row r="92" spans="2:5">
      <c r="B92" s="67" t="s">
        <v>64</v>
      </c>
      <c r="C92" s="42"/>
      <c r="D92" s="43"/>
      <c r="E92" s="44">
        <v>2.85</v>
      </c>
    </row>
    <row r="93" spans="2:5">
      <c r="B93" s="67" t="s">
        <v>65</v>
      </c>
      <c r="C93" s="42"/>
      <c r="D93" s="43"/>
      <c r="E93" s="44">
        <v>0</v>
      </c>
    </row>
    <row r="94" spans="2:5">
      <c r="B94" s="67" t="s">
        <v>66</v>
      </c>
      <c r="C94" s="42"/>
      <c r="D94" s="43"/>
      <c r="E94" s="44"/>
    </row>
    <row r="95" spans="2:5">
      <c r="B95" s="67" t="s">
        <v>67</v>
      </c>
      <c r="C95" s="42"/>
      <c r="D95" s="43"/>
      <c r="E95" s="44">
        <v>0</v>
      </c>
    </row>
    <row r="96" spans="2:5">
      <c r="B96" s="67" t="s">
        <v>68</v>
      </c>
      <c r="C96" s="42"/>
      <c r="D96" s="43"/>
      <c r="E96" s="44">
        <v>0</v>
      </c>
    </row>
    <row r="97" spans="2:5" ht="26.1">
      <c r="B97" s="67" t="s">
        <v>69</v>
      </c>
      <c r="C97" s="42"/>
      <c r="D97" s="66"/>
      <c r="E97" s="44">
        <v>0</v>
      </c>
    </row>
    <row r="98" spans="2:5">
      <c r="B98" s="67" t="s">
        <v>70</v>
      </c>
      <c r="C98" s="42"/>
      <c r="D98" s="66"/>
      <c r="E98" s="56">
        <v>0</v>
      </c>
    </row>
    <row r="99" spans="2:5">
      <c r="B99" s="42"/>
      <c r="C99" s="42"/>
      <c r="D99" s="66"/>
      <c r="E99" s="44">
        <v>2.85</v>
      </c>
    </row>
    <row r="100" spans="2:5" ht="15" thickBot="1">
      <c r="B100" s="30" t="s">
        <v>71</v>
      </c>
      <c r="C100" s="42"/>
      <c r="D100" s="66"/>
      <c r="E100" s="59">
        <v>545.91999999999996</v>
      </c>
    </row>
    <row r="101" spans="2:5" ht="15" thickTop="1">
      <c r="B101" s="42"/>
      <c r="C101" s="42"/>
      <c r="D101" s="66"/>
      <c r="E101" s="44"/>
    </row>
    <row r="102" spans="2:5">
      <c r="B102" s="30" t="s">
        <v>72</v>
      </c>
      <c r="C102" s="42"/>
      <c r="D102" s="66"/>
      <c r="E102" s="44"/>
    </row>
    <row r="103" spans="2:5">
      <c r="B103" s="42" t="s">
        <v>73</v>
      </c>
      <c r="C103" s="42"/>
      <c r="D103" s="66"/>
      <c r="E103" s="44">
        <v>0</v>
      </c>
    </row>
    <row r="104" spans="2:5">
      <c r="B104" s="42"/>
      <c r="C104" s="42"/>
      <c r="D104" s="43"/>
      <c r="E104" s="44"/>
    </row>
    <row r="105" spans="2:5">
      <c r="B105" s="30" t="s">
        <v>74</v>
      </c>
      <c r="C105" s="42"/>
      <c r="D105" s="43"/>
      <c r="E105" s="44"/>
    </row>
    <row r="106" spans="2:5">
      <c r="B106" s="67" t="s">
        <v>74</v>
      </c>
      <c r="C106" s="42"/>
      <c r="D106" s="66"/>
      <c r="E106" s="56">
        <v>2.34</v>
      </c>
    </row>
    <row r="107" spans="2:5">
      <c r="B107" s="42"/>
      <c r="C107" s="42"/>
      <c r="D107" s="66"/>
      <c r="E107" s="44"/>
    </row>
    <row r="108" spans="2:5">
      <c r="B108" s="30" t="s">
        <v>75</v>
      </c>
      <c r="C108" s="42"/>
      <c r="D108" s="66"/>
      <c r="E108" s="44"/>
    </row>
    <row r="109" spans="2:5">
      <c r="B109" s="67" t="s">
        <v>75</v>
      </c>
      <c r="C109" s="42"/>
      <c r="D109" s="66"/>
      <c r="E109" s="56">
        <v>0</v>
      </c>
    </row>
    <row r="110" spans="2:5">
      <c r="B110" s="42"/>
      <c r="C110" s="42"/>
      <c r="D110" s="66"/>
      <c r="E110" s="44"/>
    </row>
    <row r="111" spans="2:5" ht="15" thickBot="1">
      <c r="B111" s="30" t="s">
        <v>76</v>
      </c>
      <c r="C111" s="42"/>
      <c r="D111" s="66"/>
      <c r="E111" s="60">
        <v>548.26</v>
      </c>
    </row>
    <row r="112" spans="2:5" ht="15" thickTop="1">
      <c r="B112" s="30"/>
      <c r="C112" s="42"/>
      <c r="D112" s="66"/>
      <c r="E112" s="70"/>
    </row>
    <row r="113" spans="2:5">
      <c r="B113" s="30"/>
      <c r="C113" s="42"/>
      <c r="D113" s="66"/>
      <c r="E113" s="70"/>
    </row>
    <row r="117" spans="2:5">
      <c r="B117" s="65" t="s">
        <v>32</v>
      </c>
      <c r="C117" s="88" t="s">
        <v>33</v>
      </c>
      <c r="D117" s="88"/>
      <c r="E117" s="88"/>
    </row>
    <row r="118" spans="2:5">
      <c r="B118" s="61" t="s">
        <v>34</v>
      </c>
      <c r="C118" s="87" t="s">
        <v>35</v>
      </c>
      <c r="D118" s="87"/>
      <c r="E118" s="87"/>
    </row>
    <row r="119" spans="2:5">
      <c r="B119" s="61"/>
      <c r="C119" s="87"/>
      <c r="D119" s="87"/>
      <c r="E119" s="87"/>
    </row>
  </sheetData>
  <mergeCells count="11">
    <mergeCell ref="A7:E7"/>
    <mergeCell ref="A2:E2"/>
    <mergeCell ref="A3:E3"/>
    <mergeCell ref="A4:E4"/>
    <mergeCell ref="A5:E5"/>
    <mergeCell ref="A6:E6"/>
    <mergeCell ref="C118:E118"/>
    <mergeCell ref="C119:E119"/>
    <mergeCell ref="C44:E44"/>
    <mergeCell ref="C45:E45"/>
    <mergeCell ref="C117:E117"/>
  </mergeCells>
  <pageMargins left="0.7" right="0.7" top="0.75" bottom="0.75" header="0.3" footer="0.3"/>
  <pageSetup scale="57" orientation="portrait" r:id="rId1"/>
  <rowBreaks count="1" manualBreakCount="1">
    <brk id="50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4.4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84"/>
      <c r="C2" s="85"/>
      <c r="D2" s="85"/>
      <c r="E2" s="85"/>
      <c r="F2" s="85"/>
      <c r="G2" s="86"/>
    </row>
    <row r="3" spans="1:7">
      <c r="B3" s="78" t="s">
        <v>36</v>
      </c>
      <c r="C3" s="79"/>
      <c r="D3" s="79"/>
      <c r="E3" s="79"/>
      <c r="F3" s="79"/>
      <c r="G3" s="80"/>
    </row>
    <row r="4" spans="1:7" ht="12" customHeight="1">
      <c r="B4" s="78" t="s">
        <v>1</v>
      </c>
      <c r="C4" s="79"/>
      <c r="D4" s="79"/>
      <c r="E4" s="79"/>
      <c r="F4" s="79"/>
      <c r="G4" s="80"/>
    </row>
    <row r="5" spans="1:7">
      <c r="B5" s="78" t="s">
        <v>37</v>
      </c>
      <c r="C5" s="79"/>
      <c r="D5" s="79"/>
      <c r="E5" s="79"/>
      <c r="F5" s="79"/>
      <c r="G5" s="80"/>
    </row>
    <row r="6" spans="1:7">
      <c r="B6" s="92" t="s">
        <v>77</v>
      </c>
      <c r="C6" s="93"/>
      <c r="D6" s="93"/>
      <c r="E6" s="93"/>
      <c r="F6" s="93"/>
      <c r="G6" s="94"/>
    </row>
    <row r="7" spans="1:7">
      <c r="B7" s="92" t="s">
        <v>18</v>
      </c>
      <c r="C7" s="93"/>
      <c r="D7" s="93"/>
      <c r="E7" s="93"/>
      <c r="F7" s="93"/>
      <c r="G7" s="94"/>
    </row>
    <row r="8" spans="1:7" ht="12.6" thickBot="1">
      <c r="B8" s="6"/>
      <c r="C8" s="7"/>
      <c r="D8" s="3" t="s">
        <v>39</v>
      </c>
      <c r="E8" s="4">
        <v>2021</v>
      </c>
      <c r="F8" s="4"/>
      <c r="G8" s="15">
        <v>2021</v>
      </c>
    </row>
    <row r="9" spans="1:7">
      <c r="A9" s="1">
        <v>5</v>
      </c>
      <c r="B9" s="9" t="s">
        <v>40</v>
      </c>
      <c r="G9" s="10"/>
    </row>
    <row r="10" spans="1:7">
      <c r="A10" s="1">
        <v>51</v>
      </c>
      <c r="B10" s="11" t="s">
        <v>41</v>
      </c>
      <c r="G10" s="10"/>
    </row>
    <row r="11" spans="1:7">
      <c r="A11" s="1">
        <v>510</v>
      </c>
      <c r="B11" s="16" t="s">
        <v>42</v>
      </c>
      <c r="E11" s="39" t="s">
        <v>43</v>
      </c>
      <c r="G11" s="10" t="s">
        <v>43</v>
      </c>
    </row>
    <row r="12" spans="1:7">
      <c r="A12" s="1">
        <v>511</v>
      </c>
      <c r="B12" s="16" t="s">
        <v>44</v>
      </c>
      <c r="E12" s="39"/>
      <c r="G12" s="10"/>
    </row>
    <row r="13" spans="1:7">
      <c r="A13" s="1">
        <v>512</v>
      </c>
      <c r="B13" s="16" t="s">
        <v>45</v>
      </c>
      <c r="E13" s="40"/>
      <c r="G13" s="13"/>
    </row>
    <row r="14" spans="1:7">
      <c r="B14" s="8"/>
      <c r="E14" s="19">
        <f>SUM(E11:E13)</f>
        <v>0</v>
      </c>
      <c r="G14" s="33">
        <f>SUM(G11:G13)</f>
        <v>0</v>
      </c>
    </row>
    <row r="15" spans="1:7">
      <c r="A15" s="1">
        <v>4</v>
      </c>
      <c r="B15" s="9" t="s">
        <v>46</v>
      </c>
      <c r="E15" s="39"/>
      <c r="G15" s="10"/>
    </row>
    <row r="16" spans="1:7">
      <c r="A16" s="1">
        <v>41</v>
      </c>
      <c r="B16" s="11" t="s">
        <v>47</v>
      </c>
      <c r="E16" s="39"/>
      <c r="G16" s="10"/>
    </row>
    <row r="17" spans="1:7">
      <c r="A17" s="1">
        <v>410</v>
      </c>
      <c r="B17" s="16" t="s">
        <v>48</v>
      </c>
      <c r="E17" s="39" t="s">
        <v>43</v>
      </c>
      <c r="G17" s="10" t="s">
        <v>43</v>
      </c>
    </row>
    <row r="18" spans="1:7" ht="24">
      <c r="A18" s="1">
        <v>411</v>
      </c>
      <c r="B18" s="12" t="s">
        <v>49</v>
      </c>
      <c r="E18" s="39"/>
      <c r="G18" s="10"/>
    </row>
    <row r="19" spans="1:7" ht="24">
      <c r="A19" s="1">
        <v>412</v>
      </c>
      <c r="B19" s="12" t="s">
        <v>50</v>
      </c>
      <c r="E19" s="39"/>
      <c r="G19" s="10"/>
    </row>
    <row r="20" spans="1:7" ht="24">
      <c r="A20" s="1">
        <v>413</v>
      </c>
      <c r="B20" s="12" t="s">
        <v>51</v>
      </c>
      <c r="E20" s="40"/>
      <c r="G20" s="13"/>
    </row>
    <row r="21" spans="1:7">
      <c r="B21" s="8"/>
      <c r="E21" s="19">
        <f>SUM(E17:E20)</f>
        <v>0</v>
      </c>
      <c r="G21" s="33">
        <f>SUM(G17:G20)</f>
        <v>0</v>
      </c>
    </row>
    <row r="22" spans="1:7" ht="12.6" thickBot="1">
      <c r="B22" s="17" t="s">
        <v>52</v>
      </c>
      <c r="E22" s="20">
        <f>+E14-E21</f>
        <v>0</v>
      </c>
      <c r="G22" s="34">
        <f>+G14-G21</f>
        <v>0</v>
      </c>
    </row>
    <row r="23" spans="1:7" ht="12.6" thickTop="1">
      <c r="B23" s="8"/>
      <c r="E23" s="39"/>
      <c r="G23" s="10"/>
    </row>
    <row r="24" spans="1:7">
      <c r="A24" s="1">
        <v>52</v>
      </c>
      <c r="B24" s="11" t="s">
        <v>53</v>
      </c>
      <c r="E24" s="39"/>
      <c r="G24" s="10"/>
    </row>
    <row r="25" spans="1:7">
      <c r="A25" s="1">
        <v>520</v>
      </c>
      <c r="B25" s="12" t="s">
        <v>54</v>
      </c>
      <c r="E25" s="39" t="s">
        <v>43</v>
      </c>
      <c r="G25" s="10" t="s">
        <v>43</v>
      </c>
    </row>
    <row r="26" spans="1:7">
      <c r="A26" s="1">
        <v>521</v>
      </c>
      <c r="B26" s="12" t="s">
        <v>55</v>
      </c>
      <c r="E26" s="39">
        <v>7461.68</v>
      </c>
      <c r="G26" s="10">
        <v>7461.68</v>
      </c>
    </row>
    <row r="27" spans="1:7">
      <c r="A27" s="1">
        <v>522</v>
      </c>
      <c r="B27" s="12" t="s">
        <v>56</v>
      </c>
      <c r="E27" s="39"/>
      <c r="G27" s="10"/>
    </row>
    <row r="28" spans="1:7">
      <c r="A28" s="1">
        <v>523</v>
      </c>
      <c r="B28" s="12" t="s">
        <v>57</v>
      </c>
      <c r="E28" s="39"/>
      <c r="G28" s="10"/>
    </row>
    <row r="29" spans="1:7">
      <c r="A29" s="1">
        <v>524</v>
      </c>
      <c r="B29" s="12" t="s">
        <v>58</v>
      </c>
      <c r="E29" s="40"/>
      <c r="G29" s="13"/>
    </row>
    <row r="30" spans="1:7">
      <c r="B30" s="8"/>
      <c r="E30" s="19">
        <f>SUM(E25:E29)</f>
        <v>7461.68</v>
      </c>
      <c r="G30" s="33">
        <f>SUM(G25:G29)</f>
        <v>7461.68</v>
      </c>
    </row>
    <row r="31" spans="1:7" ht="12.6" thickBot="1">
      <c r="B31" s="17" t="s">
        <v>78</v>
      </c>
      <c r="E31" s="41">
        <f>+E22+E30</f>
        <v>7461.68</v>
      </c>
      <c r="G31" s="35">
        <f>+G22+G30</f>
        <v>7461.68</v>
      </c>
    </row>
    <row r="32" spans="1:7" ht="12.6" thickTop="1">
      <c r="B32" s="8"/>
      <c r="E32" s="39"/>
      <c r="G32" s="10"/>
    </row>
    <row r="33" spans="1:7">
      <c r="A33" s="1">
        <v>44</v>
      </c>
      <c r="B33" s="11" t="s">
        <v>60</v>
      </c>
      <c r="E33" s="39"/>
      <c r="G33" s="10"/>
    </row>
    <row r="34" spans="1:7">
      <c r="A34" s="1">
        <v>440</v>
      </c>
      <c r="B34" s="12" t="s">
        <v>60</v>
      </c>
      <c r="E34" s="40">
        <v>1016.45</v>
      </c>
      <c r="G34" s="13">
        <v>1016.45</v>
      </c>
    </row>
    <row r="35" spans="1:7">
      <c r="B35" s="8"/>
      <c r="E35" s="39"/>
      <c r="G35" s="10"/>
    </row>
    <row r="36" spans="1:7" ht="12.6" thickBot="1">
      <c r="B36" s="17" t="s">
        <v>61</v>
      </c>
      <c r="E36" s="20">
        <f>+E31-E34</f>
        <v>6445.2300000000005</v>
      </c>
      <c r="G36" s="36">
        <f>+G31-G34</f>
        <v>6445.2300000000005</v>
      </c>
    </row>
    <row r="37" spans="1:7" ht="12.6" thickTop="1">
      <c r="B37" s="8"/>
      <c r="E37" s="39"/>
      <c r="G37" s="10"/>
    </row>
    <row r="38" spans="1:7">
      <c r="A38" s="1">
        <v>42</v>
      </c>
      <c r="B38" s="11" t="s">
        <v>62</v>
      </c>
      <c r="E38" s="39"/>
      <c r="G38" s="10"/>
    </row>
    <row r="39" spans="1:7">
      <c r="A39" s="1">
        <v>420</v>
      </c>
      <c r="B39" s="12" t="s">
        <v>63</v>
      </c>
      <c r="E39" s="39" t="s">
        <v>43</v>
      </c>
      <c r="G39" s="10" t="s">
        <v>43</v>
      </c>
    </row>
    <row r="40" spans="1:7">
      <c r="A40" s="1">
        <v>421</v>
      </c>
      <c r="B40" s="12" t="s">
        <v>64</v>
      </c>
      <c r="E40" s="39">
        <v>1620.96</v>
      </c>
      <c r="G40" s="10">
        <v>1620.96</v>
      </c>
    </row>
    <row r="41" spans="1:7">
      <c r="A41" s="1">
        <v>422</v>
      </c>
      <c r="B41" s="12" t="s">
        <v>65</v>
      </c>
      <c r="E41" s="39"/>
      <c r="G41" s="10"/>
    </row>
    <row r="42" spans="1:7">
      <c r="A42" s="1">
        <v>423</v>
      </c>
      <c r="B42" s="12" t="s">
        <v>66</v>
      </c>
      <c r="E42" s="39">
        <v>105.04</v>
      </c>
      <c r="G42" s="10">
        <v>105.04</v>
      </c>
    </row>
    <row r="43" spans="1:7">
      <c r="A43" s="1">
        <v>424</v>
      </c>
      <c r="B43" s="12" t="s">
        <v>67</v>
      </c>
      <c r="E43" s="39"/>
      <c r="G43" s="10"/>
    </row>
    <row r="44" spans="1:7">
      <c r="A44" s="1">
        <v>425</v>
      </c>
      <c r="B44" s="12" t="s">
        <v>68</v>
      </c>
      <c r="E44" s="39"/>
      <c r="G44" s="10"/>
    </row>
    <row r="45" spans="1:7" ht="24">
      <c r="A45" s="1">
        <v>426</v>
      </c>
      <c r="B45" s="12" t="s">
        <v>69</v>
      </c>
      <c r="E45" s="39"/>
      <c r="G45" s="10"/>
    </row>
    <row r="46" spans="1:7">
      <c r="A46" s="1">
        <v>427</v>
      </c>
      <c r="B46" s="12" t="s">
        <v>70</v>
      </c>
      <c r="E46" s="40"/>
      <c r="G46" s="13"/>
    </row>
    <row r="47" spans="1:7">
      <c r="B47" s="8"/>
      <c r="E47" s="19">
        <f>SUM(E39:E46)</f>
        <v>1726</v>
      </c>
      <c r="G47" s="33">
        <f>SUM(G39:G46)</f>
        <v>1726</v>
      </c>
    </row>
    <row r="48" spans="1:7" ht="12.6" thickBot="1">
      <c r="B48" s="11" t="s">
        <v>71</v>
      </c>
      <c r="E48" s="20">
        <f>+E36-E47</f>
        <v>4719.2300000000005</v>
      </c>
      <c r="G48" s="36">
        <f>+G36-G47</f>
        <v>4719.2300000000005</v>
      </c>
    </row>
    <row r="49" spans="1:7" ht="12.6" thickTop="1">
      <c r="B49" s="8"/>
      <c r="E49" s="39"/>
      <c r="G49" s="10"/>
    </row>
    <row r="50" spans="1:7">
      <c r="B50" s="11" t="s">
        <v>72</v>
      </c>
      <c r="E50" s="39"/>
      <c r="G50" s="10"/>
    </row>
    <row r="51" spans="1:7">
      <c r="B51" s="18" t="s">
        <v>73</v>
      </c>
      <c r="E51" s="39"/>
      <c r="G51" s="10"/>
    </row>
    <row r="52" spans="1:7">
      <c r="B52" s="8"/>
      <c r="E52" s="39"/>
      <c r="G52" s="10"/>
    </row>
    <row r="53" spans="1:7">
      <c r="A53" s="1">
        <v>53</v>
      </c>
      <c r="B53" s="11" t="s">
        <v>79</v>
      </c>
      <c r="E53" s="39"/>
      <c r="G53" s="10"/>
    </row>
    <row r="54" spans="1:7">
      <c r="A54" s="1">
        <v>530</v>
      </c>
      <c r="B54" s="12" t="s">
        <v>74</v>
      </c>
      <c r="E54" s="40">
        <v>0</v>
      </c>
      <c r="G54" s="13">
        <v>0</v>
      </c>
    </row>
    <row r="55" spans="1:7">
      <c r="B55" s="8"/>
      <c r="E55" s="39"/>
      <c r="G55" s="10"/>
    </row>
    <row r="56" spans="1:7">
      <c r="A56" s="1">
        <v>43</v>
      </c>
      <c r="B56" s="11" t="s">
        <v>75</v>
      </c>
      <c r="E56" s="39"/>
      <c r="G56" s="10"/>
    </row>
    <row r="57" spans="1:7">
      <c r="A57" s="1">
        <v>430</v>
      </c>
      <c r="B57" s="12" t="s">
        <v>75</v>
      </c>
      <c r="E57" s="40">
        <v>0</v>
      </c>
      <c r="G57" s="13">
        <v>0</v>
      </c>
    </row>
    <row r="58" spans="1:7">
      <c r="B58" s="8"/>
      <c r="E58" s="39"/>
      <c r="G58" s="10"/>
    </row>
    <row r="59" spans="1:7" ht="12.6" thickBot="1">
      <c r="B59" s="11" t="s">
        <v>80</v>
      </c>
      <c r="E59" s="41">
        <f>+E48+E54-E57</f>
        <v>4719.2300000000005</v>
      </c>
      <c r="G59" s="35">
        <f>+G48+G54-G57</f>
        <v>4719.2300000000005</v>
      </c>
    </row>
    <row r="60" spans="1:7" ht="12.6" thickTop="1">
      <c r="B60" s="8"/>
      <c r="E60" s="39"/>
      <c r="G60" s="10"/>
    </row>
    <row r="61" spans="1:7">
      <c r="B61" s="11" t="s">
        <v>72</v>
      </c>
      <c r="E61" s="19">
        <f>+G65</f>
        <v>0</v>
      </c>
      <c r="G61" s="37">
        <f>+I65</f>
        <v>0</v>
      </c>
    </row>
    <row r="62" spans="1:7">
      <c r="B62" s="18"/>
      <c r="E62" s="39"/>
      <c r="G62" s="10"/>
    </row>
    <row r="63" spans="1:7">
      <c r="B63" s="17" t="s">
        <v>81</v>
      </c>
      <c r="E63" s="40">
        <v>0</v>
      </c>
      <c r="G63" s="13">
        <v>0</v>
      </c>
    </row>
    <row r="64" spans="1:7">
      <c r="B64" s="8"/>
      <c r="E64" s="39"/>
      <c r="G64" s="10"/>
    </row>
    <row r="65" spans="2:9" ht="12.6" thickBot="1">
      <c r="B65" s="11" t="s">
        <v>82</v>
      </c>
      <c r="E65" s="41">
        <f>+E61-E63</f>
        <v>0</v>
      </c>
      <c r="G65" s="38">
        <f>+G61-G63</f>
        <v>0</v>
      </c>
    </row>
    <row r="66" spans="2:9" ht="12.6" thickTop="1">
      <c r="B66" s="8"/>
      <c r="E66" s="39"/>
      <c r="G66" s="10"/>
    </row>
    <row r="67" spans="2:9">
      <c r="B67" s="11" t="s">
        <v>83</v>
      </c>
      <c r="E67" s="39"/>
      <c r="G67" s="10"/>
    </row>
    <row r="68" spans="2:9">
      <c r="B68" s="12" t="s">
        <v>84</v>
      </c>
      <c r="E68" s="19">
        <f>+E31/E71</f>
        <v>7461.68</v>
      </c>
      <c r="G68" s="37">
        <f>+G31/G71</f>
        <v>7461.68</v>
      </c>
    </row>
    <row r="69" spans="2:9">
      <c r="B69" s="12" t="s">
        <v>85</v>
      </c>
      <c r="E69" s="19">
        <f>+E48/E71</f>
        <v>4719.2300000000005</v>
      </c>
      <c r="G69" s="37">
        <f>+G48/G71</f>
        <v>4719.2300000000005</v>
      </c>
    </row>
    <row r="70" spans="2:9">
      <c r="B70" s="12" t="s">
        <v>86</v>
      </c>
      <c r="E70" s="19">
        <f>+E59/E71</f>
        <v>4719.2300000000005</v>
      </c>
      <c r="G70" s="37">
        <f>+G59/G71</f>
        <v>4719.2300000000005</v>
      </c>
    </row>
    <row r="71" spans="2:9">
      <c r="B71" s="12" t="s">
        <v>87</v>
      </c>
      <c r="E71" s="39">
        <v>1</v>
      </c>
      <c r="G71" s="10">
        <v>1</v>
      </c>
      <c r="I71" s="1" t="s">
        <v>88</v>
      </c>
    </row>
    <row r="72" spans="2:9">
      <c r="B72" s="12" t="s">
        <v>89</v>
      </c>
      <c r="E72" s="39">
        <v>100</v>
      </c>
      <c r="G72" s="10">
        <v>100</v>
      </c>
      <c r="I72" s="1" t="s">
        <v>88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90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Banco Atlantida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Esau Flores Campos</dc:creator>
  <cp:keywords/>
  <dc:description/>
  <cp:lastModifiedBy>Julio Cesar Alvarenga Fuentes</cp:lastModifiedBy>
  <cp:revision/>
  <dcterms:created xsi:type="dcterms:W3CDTF">2020-10-29T20:03:09Z</dcterms:created>
  <dcterms:modified xsi:type="dcterms:W3CDTF">2024-01-02T15:05:03Z</dcterms:modified>
  <cp:category/>
  <cp:contentStatus/>
</cp:coreProperties>
</file>