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3\11 2023\"/>
    </mc:Choice>
  </mc:AlternateContent>
  <bookViews>
    <workbookView xWindow="0" yWindow="0" windowWidth="19200" windowHeight="7050"/>
  </bookViews>
  <sheets>
    <sheet name="B G. 11 2023" sheetId="5" r:id="rId1"/>
    <sheet name="E R. 11 2023" sheetId="6" r:id="rId2"/>
  </sheets>
  <definedNames>
    <definedName name="_xlnm.Print_Area" localSheetId="0">'B G. 11 2023'!$A$1:$F$73</definedName>
    <definedName name="_xlnm.Print_Area" localSheetId="1">'E R. 11 2023'!$A$1:$F$54</definedName>
  </definedNames>
  <calcPr calcId="162913"/>
</workbook>
</file>

<file path=xl/calcChain.xml><?xml version="1.0" encoding="utf-8"?>
<calcChain xmlns="http://schemas.openxmlformats.org/spreadsheetml/2006/main">
  <c r="E23" i="5" l="1"/>
  <c r="F44" i="6" l="1"/>
  <c r="E8" i="5" l="1"/>
  <c r="C54" i="5" l="1"/>
  <c r="E36" i="5" l="1"/>
  <c r="E27" i="5"/>
  <c r="D27" i="6" l="1"/>
  <c r="D44" i="6" l="1"/>
  <c r="E46" i="5" l="1"/>
  <c r="E49" i="5" l="1"/>
  <c r="F27" i="6"/>
  <c r="D19" i="6"/>
  <c r="E17" i="5" l="1"/>
  <c r="E20" i="5" s="1"/>
  <c r="D11" i="6" l="1"/>
  <c r="D20" i="6" s="1"/>
  <c r="F11" i="6" l="1"/>
  <c r="E34" i="5" l="1"/>
  <c r="E32" i="5"/>
  <c r="E30" i="5"/>
  <c r="E41" i="5" l="1"/>
  <c r="E53" i="5"/>
  <c r="E56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<sst xmlns="http://schemas.openxmlformats.org/spreadsheetml/2006/main" count="101" uniqueCount="92">
  <si>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</si>
  <si>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</si>
  <si>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</si>
  <si>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</si>
  <si>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</si>
  <si>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</si>
  <si>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</si>
  <si>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</si>
  <si>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</si>
  <si>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</si>
  <si>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</si>
  <si>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</si>
  <si>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</si>
  <si>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</si>
  <si>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</si>
  <si>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</si>
  <si>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</si>
  <si>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</si>
  <si>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</si>
  <si>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</si>
  <si>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</si>
  <si>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</si>
  <si>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</si>
  <si>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</si>
  <si>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</si>
  <si>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</si>
  <si>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</si>
  <si>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</si>
  <si>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</si>
  <si>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</si>
  <si>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</si>
  <si>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</si>
  <si>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</si>
  <si>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</si>
  <si>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</si>
  <si>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</si>
  <si>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</si>
  <si>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</si>
  <si>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</si>
  <si>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</si>
  <si>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</si>
  <si>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</si>
  <si>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</si>
  <si>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</si>
  <si>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</si>
  <si>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</si>
  <si>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</si>
  <si>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</si>
  <si>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</si>
  <si>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</si>
  <si>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</si>
  <si>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</si>
  <si>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</si>
  <si>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</si>
  <si>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</si>
  <si>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</si>
  <si>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</si>
  <si>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</si>
  <si>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</si>
  <si>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</si>
  <si>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</si>
  <si>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</si>
  <si>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</si>
  <si>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</si>
  <si>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</si>
  <si>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</si>
  <si>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</si>
  <si>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</si>
  <si>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</si>
  <si>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</si>
  <si>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</si>
  <si>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</si>
  <si>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</si>
  <si>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</si>
  <si>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</si>
  <si>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</si>
  <si>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</si>
  <si>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</si>
  <si>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</si>
  <si>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</si>
  <si>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</si>
  <si>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</si>
  <si>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</si>
  <si>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Jorge Alberto Barrientos</t>
  </si>
  <si>
    <t xml:space="preserve"> Director Financiero</t>
  </si>
  <si>
    <t xml:space="preserve">    Gerardo José Simán                        Ana Yessenia Giron</t>
  </si>
  <si>
    <t xml:space="preserve">          Presidente                                     Gerente General</t>
  </si>
  <si>
    <t xml:space="preserve">    Gerardo José Simán                  Ana Yessenia Giron</t>
  </si>
  <si>
    <t xml:space="preserve">          Presidente                                 Gerente General</t>
  </si>
  <si>
    <t>Total activo</t>
  </si>
  <si>
    <t>Estado de resultados del 01 de Enero al 30 de Noviembre de 2023</t>
  </si>
  <si>
    <t>Balance General 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</si>
</sst>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5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0" fontId="48" fillId="46" borderId="0" xfId="278" applyFont="1" applyFill="1" applyAlignment="1">
      <alignment horizontal="center"/>
    </xf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view="pageBreakPreview" zoomScale="110" zoomScaleNormal="110" zoomScaleSheetLayoutView="110" workbookViewId="0">
      <selection activeCell="C38" sqref="C38"/>
    </sheetView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0" t="s">
        <v>0</v>
      </c>
      <c r="C1" s="70"/>
      <c r="D1" s="70"/>
    </row>
    <row r="2" spans="1:6" ht="14" x14ac:dyDescent="0.3">
      <c r="B2" s="70" t="s">
        <v>82</v>
      </c>
      <c r="C2" s="70"/>
      <c r="D2" s="70"/>
    </row>
    <row r="3" spans="1:6" ht="14" x14ac:dyDescent="0.3">
      <c r="B3" s="70" t="s">
        <v>91</v>
      </c>
      <c r="C3" s="70"/>
      <c r="D3" s="70"/>
    </row>
    <row r="4" spans="1:6" ht="14" x14ac:dyDescent="0.3">
      <c r="B4" s="70" t="s">
        <v>81</v>
      </c>
      <c r="C4" s="70"/>
      <c r="D4" s="70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424213.66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109616.79</v>
      </c>
      <c r="D10" s="10"/>
      <c r="F10" s="50"/>
    </row>
    <row r="11" spans="1:6" x14ac:dyDescent="0.25">
      <c r="A11" s="3">
        <v>112</v>
      </c>
      <c r="B11" s="4" t="s">
        <v>5</v>
      </c>
      <c r="C11" s="5">
        <v>154700.9</v>
      </c>
      <c r="D11" s="5"/>
      <c r="F11" s="50"/>
    </row>
    <row r="12" spans="1:6" x14ac:dyDescent="0.25">
      <c r="A12" s="3">
        <v>113</v>
      </c>
      <c r="B12" s="4" t="s">
        <v>6</v>
      </c>
      <c r="C12" s="5">
        <v>140762.04999999999</v>
      </c>
      <c r="D12" s="5"/>
      <c r="F12" s="50"/>
    </row>
    <row r="13" spans="1:6" x14ac:dyDescent="0.25">
      <c r="A13" s="3">
        <v>114</v>
      </c>
      <c r="B13" s="4" t="s">
        <v>7</v>
      </c>
      <c r="C13" s="5">
        <v>1524.75</v>
      </c>
      <c r="D13" s="5"/>
      <c r="F13" s="50"/>
    </row>
    <row r="14" spans="1:6" x14ac:dyDescent="0.25">
      <c r="A14" s="3">
        <v>116</v>
      </c>
      <c r="B14" s="4" t="s">
        <v>8</v>
      </c>
      <c r="C14" s="5">
        <v>3010.3</v>
      </c>
      <c r="D14" s="10"/>
      <c r="F14" s="50"/>
    </row>
    <row r="15" spans="1:6" x14ac:dyDescent="0.25">
      <c r="A15" s="3">
        <v>117</v>
      </c>
      <c r="B15" s="4" t="s">
        <v>9</v>
      </c>
      <c r="C15" s="5">
        <v>4773.3599999999997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9825.51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2"/>
      <c r="D17" s="2"/>
      <c r="E17" s="9">
        <f>+C18+C19</f>
        <v>156371.46</v>
      </c>
    </row>
    <row r="18" spans="1:8" x14ac:dyDescent="0.25">
      <c r="A18" s="3">
        <v>123</v>
      </c>
      <c r="B18" s="4" t="s">
        <v>12</v>
      </c>
      <c r="C18" s="5">
        <v>98146.9</v>
      </c>
      <c r="D18" s="5"/>
      <c r="F18" s="50"/>
    </row>
    <row r="19" spans="1:8" x14ac:dyDescent="0.25">
      <c r="A19" s="3">
        <v>126</v>
      </c>
      <c r="B19" s="4" t="s">
        <v>13</v>
      </c>
      <c r="C19" s="11">
        <v>58224.56</v>
      </c>
      <c r="D19" s="12"/>
      <c r="F19" s="50"/>
    </row>
    <row r="20" spans="1:8" ht="13.5" thickBot="1" x14ac:dyDescent="0.35">
      <c r="A20" s="53"/>
      <c r="B20" s="67" t="s">
        <v>89</v>
      </c>
      <c r="C20" s="2"/>
      <c r="D20" s="2"/>
      <c r="E20" s="13">
        <f>+E8+E17</f>
        <v>580585.12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14</v>
      </c>
      <c r="C22" s="9"/>
      <c r="D22" s="9"/>
    </row>
    <row r="23" spans="1:8" x14ac:dyDescent="0.25">
      <c r="A23" s="7">
        <v>21</v>
      </c>
      <c r="B23" s="8" t="s">
        <v>15</v>
      </c>
      <c r="C23" s="2"/>
      <c r="D23" s="2"/>
      <c r="E23" s="9">
        <f>+C24+C25</f>
        <v>74163.790000000008</v>
      </c>
    </row>
    <row r="24" spans="1:8" x14ac:dyDescent="0.25">
      <c r="A24" s="3">
        <v>213</v>
      </c>
      <c r="B24" s="4" t="s">
        <v>16</v>
      </c>
      <c r="C24" s="5">
        <v>56657.51</v>
      </c>
      <c r="D24" s="5"/>
    </row>
    <row r="25" spans="1:8" x14ac:dyDescent="0.25">
      <c r="A25" s="3">
        <v>215</v>
      </c>
      <c r="B25" s="4" t="s">
        <v>80</v>
      </c>
      <c r="C25" s="5">
        <v>17506.28</v>
      </c>
      <c r="D25" s="5"/>
    </row>
    <row r="26" spans="1:8" x14ac:dyDescent="0.25">
      <c r="A26" s="7">
        <v>22</v>
      </c>
      <c r="B26" s="8" t="s">
        <v>17</v>
      </c>
      <c r="C26" s="14"/>
      <c r="D26" s="15"/>
      <c r="E26" s="9">
        <v>0</v>
      </c>
    </row>
    <row r="27" spans="1:8" ht="13" thickBot="1" x14ac:dyDescent="0.3">
      <c r="A27" s="3"/>
      <c r="B27" s="7" t="s">
        <v>18</v>
      </c>
      <c r="C27" s="2"/>
      <c r="D27" s="2"/>
      <c r="E27" s="13">
        <f>+E26+E23</f>
        <v>74163.790000000008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19</v>
      </c>
      <c r="C29" s="9"/>
      <c r="D29" s="9"/>
    </row>
    <row r="30" spans="1:8" x14ac:dyDescent="0.25">
      <c r="A30" s="7">
        <v>31</v>
      </c>
      <c r="B30" s="8" t="s">
        <v>20</v>
      </c>
      <c r="E30" s="9">
        <f>+C31</f>
        <v>260000</v>
      </c>
    </row>
    <row r="31" spans="1:8" x14ac:dyDescent="0.25">
      <c r="A31" s="3">
        <v>310</v>
      </c>
      <c r="B31" s="4" t="s">
        <v>21</v>
      </c>
      <c r="C31" s="5">
        <v>260000</v>
      </c>
      <c r="D31" s="5"/>
      <c r="F31" s="50"/>
    </row>
    <row r="32" spans="1:8" x14ac:dyDescent="0.25">
      <c r="A32" s="7">
        <v>32</v>
      </c>
      <c r="B32" s="8" t="s">
        <v>22</v>
      </c>
      <c r="E32" s="9">
        <f>+C33</f>
        <v>52000</v>
      </c>
    </row>
    <row r="33" spans="1:8" x14ac:dyDescent="0.25">
      <c r="A33" s="3">
        <v>320</v>
      </c>
      <c r="B33" s="4" t="s">
        <v>22</v>
      </c>
      <c r="C33" s="5">
        <v>52000</v>
      </c>
      <c r="D33" s="5"/>
      <c r="F33" s="50"/>
    </row>
    <row r="34" spans="1:8" x14ac:dyDescent="0.25">
      <c r="A34" s="7">
        <v>33</v>
      </c>
      <c r="B34" s="8" t="s">
        <v>23</v>
      </c>
      <c r="E34" s="9">
        <f>SUM(C35:C35)</f>
        <v>-25462</v>
      </c>
    </row>
    <row r="35" spans="1:8" x14ac:dyDescent="0.25">
      <c r="A35" s="3">
        <v>332</v>
      </c>
      <c r="B35" s="4" t="s">
        <v>24</v>
      </c>
      <c r="C35" s="5">
        <v>-25462</v>
      </c>
      <c r="D35" s="5"/>
      <c r="F35" s="50"/>
    </row>
    <row r="36" spans="1:8" x14ac:dyDescent="0.25">
      <c r="A36" s="7">
        <v>34</v>
      </c>
      <c r="B36" s="8" t="s">
        <v>25</v>
      </c>
      <c r="E36" s="9">
        <f>+C37+C38</f>
        <v>219883.33000000002</v>
      </c>
      <c r="F36" s="50"/>
    </row>
    <row r="37" spans="1:8" x14ac:dyDescent="0.25">
      <c r="A37" s="3">
        <v>340</v>
      </c>
      <c r="B37" s="4" t="s">
        <v>26</v>
      </c>
      <c r="C37" s="5">
        <v>172028</v>
      </c>
      <c r="D37" s="5"/>
      <c r="F37" s="50"/>
    </row>
    <row r="38" spans="1:8" x14ac:dyDescent="0.25">
      <c r="A38" s="3">
        <v>341</v>
      </c>
      <c r="B38" s="4" t="s">
        <v>27</v>
      </c>
      <c r="C38" s="5">
        <v>47855.33</v>
      </c>
      <c r="D38" s="5"/>
    </row>
    <row r="39" spans="1:8" x14ac:dyDescent="0.25">
      <c r="A39" s="7">
        <v>35</v>
      </c>
      <c r="B39" s="8" t="s">
        <v>28</v>
      </c>
      <c r="E39" s="5">
        <v>0</v>
      </c>
    </row>
    <row r="40" spans="1:8" x14ac:dyDescent="0.25">
      <c r="A40" s="7">
        <v>36</v>
      </c>
      <c r="B40" s="8" t="s">
        <v>29</v>
      </c>
      <c r="C40" s="14"/>
      <c r="D40" s="15"/>
      <c r="E40" s="5">
        <v>0</v>
      </c>
    </row>
    <row r="41" spans="1:8" ht="13.5" thickBot="1" x14ac:dyDescent="0.35">
      <c r="A41" s="3"/>
      <c r="B41" s="8" t="s">
        <v>30</v>
      </c>
      <c r="C41" s="2"/>
      <c r="D41" s="2"/>
      <c r="E41" s="13">
        <f>SUM(E27:E40)</f>
        <v>580585.12000000011</v>
      </c>
      <c r="H41" s="51"/>
    </row>
    <row r="42" spans="1:8" ht="13" thickTop="1" x14ac:dyDescent="0.25">
      <c r="A42" s="3"/>
      <c r="B42" s="4"/>
      <c r="C42" s="2"/>
      <c r="D42" s="2"/>
      <c r="E42" s="5"/>
    </row>
    <row r="43" spans="1:8" x14ac:dyDescent="0.25">
      <c r="A43" s="3"/>
      <c r="B43" s="8" t="s">
        <v>31</v>
      </c>
      <c r="C43" s="17"/>
      <c r="D43" s="17"/>
    </row>
    <row r="44" spans="1:8" x14ac:dyDescent="0.25">
      <c r="A44" s="3">
        <v>6</v>
      </c>
      <c r="B44" s="8" t="s">
        <v>32</v>
      </c>
      <c r="C44" s="17"/>
      <c r="D44" s="17"/>
    </row>
    <row r="45" spans="1:8" ht="13" x14ac:dyDescent="0.3">
      <c r="A45" s="3">
        <v>61</v>
      </c>
      <c r="B45" s="8" t="s">
        <v>33</v>
      </c>
      <c r="C45" s="2"/>
      <c r="D45" s="2"/>
      <c r="E45" s="9">
        <v>0</v>
      </c>
      <c r="H45" s="51"/>
    </row>
    <row r="46" spans="1:8" x14ac:dyDescent="0.25">
      <c r="A46" s="7">
        <v>62</v>
      </c>
      <c r="B46" s="8" t="s">
        <v>34</v>
      </c>
      <c r="C46" s="2"/>
      <c r="D46" s="2"/>
      <c r="E46" s="9">
        <f>SUM(C47:C48)</f>
        <v>418508.1</v>
      </c>
    </row>
    <row r="47" spans="1:8" x14ac:dyDescent="0.25">
      <c r="A47" s="3">
        <v>620</v>
      </c>
      <c r="B47" s="4" t="s">
        <v>35</v>
      </c>
      <c r="C47" s="5">
        <v>292400</v>
      </c>
      <c r="D47" s="5"/>
    </row>
    <row r="48" spans="1:8" x14ac:dyDescent="0.25">
      <c r="A48" s="3">
        <v>624</v>
      </c>
      <c r="B48" s="4" t="s">
        <v>36</v>
      </c>
      <c r="C48" s="11">
        <v>126108.1</v>
      </c>
      <c r="D48" s="12"/>
    </row>
    <row r="49" spans="1:8" ht="13" thickBot="1" x14ac:dyDescent="0.3">
      <c r="A49" s="3"/>
      <c r="B49" s="8" t="s">
        <v>37</v>
      </c>
      <c r="C49" s="2"/>
      <c r="D49" s="2"/>
      <c r="E49" s="63">
        <f>+E45+E46</f>
        <v>418508.1</v>
      </c>
    </row>
    <row r="50" spans="1:8" ht="13" thickTop="1" x14ac:dyDescent="0.25">
      <c r="A50" s="3"/>
      <c r="B50" s="4"/>
      <c r="C50" s="17"/>
      <c r="D50" s="17"/>
    </row>
    <row r="51" spans="1:8" x14ac:dyDescent="0.25">
      <c r="A51" s="7">
        <v>7</v>
      </c>
      <c r="B51" s="8" t="s">
        <v>38</v>
      </c>
      <c r="C51" s="17"/>
      <c r="D51" s="17"/>
    </row>
    <row r="52" spans="1:8" ht="13" x14ac:dyDescent="0.3">
      <c r="A52" s="7">
        <v>71</v>
      </c>
      <c r="B52" s="7" t="s">
        <v>39</v>
      </c>
      <c r="E52" s="9">
        <v>0</v>
      </c>
      <c r="H52" s="51"/>
    </row>
    <row r="53" spans="1:8" x14ac:dyDescent="0.25">
      <c r="A53" s="7">
        <v>72</v>
      </c>
      <c r="B53" s="18" t="s">
        <v>40</v>
      </c>
      <c r="E53" s="19">
        <f>SUM(C54:C55)</f>
        <v>418508.1</v>
      </c>
    </row>
    <row r="54" spans="1:8" ht="14.25" customHeight="1" x14ac:dyDescent="0.25">
      <c r="A54" s="3">
        <v>720</v>
      </c>
      <c r="B54" s="20" t="s">
        <v>41</v>
      </c>
      <c r="C54" s="5">
        <f>+C47</f>
        <v>292400</v>
      </c>
      <c r="D54" s="12"/>
    </row>
    <row r="55" spans="1:8" ht="14.25" customHeight="1" x14ac:dyDescent="0.25">
      <c r="A55" s="3">
        <v>724</v>
      </c>
      <c r="B55" s="4" t="s">
        <v>42</v>
      </c>
      <c r="C55" s="11">
        <v>126108.1</v>
      </c>
      <c r="D55" s="12"/>
    </row>
    <row r="56" spans="1:8" ht="13" thickBot="1" x14ac:dyDescent="0.3">
      <c r="A56" s="3"/>
      <c r="B56" s="8" t="s">
        <v>37</v>
      </c>
      <c r="C56" s="2"/>
      <c r="D56" s="2"/>
      <c r="E56" s="13">
        <f>+E52+E53</f>
        <v>418508.1</v>
      </c>
    </row>
    <row r="57" spans="1:8" ht="13" thickTop="1" x14ac:dyDescent="0.25">
      <c r="A57" s="3"/>
      <c r="B57" s="4"/>
      <c r="C57" s="21"/>
      <c r="D57" s="21"/>
      <c r="E57" s="64"/>
    </row>
    <row r="58" spans="1:8" x14ac:dyDescent="0.25">
      <c r="A58" s="3"/>
      <c r="B58" s="4"/>
      <c r="C58" s="21"/>
      <c r="D58" s="21"/>
    </row>
    <row r="59" spans="1:8" x14ac:dyDescent="0.25">
      <c r="A59" s="3"/>
      <c r="B59" s="4"/>
      <c r="C59" s="21"/>
      <c r="D59" s="21"/>
    </row>
    <row r="60" spans="1:8" x14ac:dyDescent="0.25">
      <c r="A60" s="3"/>
      <c r="B60" s="4"/>
      <c r="C60" s="21"/>
      <c r="D60" s="21"/>
    </row>
    <row r="61" spans="1:8" x14ac:dyDescent="0.25">
      <c r="A61" s="3"/>
      <c r="B61" s="4"/>
      <c r="C61" s="21"/>
      <c r="D61" s="21"/>
    </row>
    <row r="62" spans="1:8" x14ac:dyDescent="0.25">
      <c r="A62" s="3"/>
      <c r="B62" s="4"/>
      <c r="C62" s="21"/>
      <c r="D62" s="21"/>
    </row>
    <row r="63" spans="1:8" ht="14.5" customHeight="1" x14ac:dyDescent="0.3">
      <c r="A63" s="68"/>
      <c r="B63" s="68"/>
      <c r="C63" s="71"/>
      <c r="D63" s="71"/>
      <c r="E63" s="69"/>
      <c r="F63" s="69"/>
    </row>
    <row r="64" spans="1:8" ht="14.5" customHeight="1" x14ac:dyDescent="0.3">
      <c r="A64" s="65" t="s">
        <v>85</v>
      </c>
      <c r="B64" s="62"/>
      <c r="C64" s="68" t="s">
        <v>83</v>
      </c>
      <c r="D64" s="68"/>
      <c r="E64" s="68" t="s">
        <v>78</v>
      </c>
      <c r="F64" s="68"/>
    </row>
    <row r="65" spans="1:6" ht="13" x14ac:dyDescent="0.3">
      <c r="A65" s="65" t="s">
        <v>86</v>
      </c>
      <c r="B65" s="65"/>
      <c r="C65" s="68" t="s">
        <v>84</v>
      </c>
      <c r="D65" s="68"/>
      <c r="E65" s="68" t="s">
        <v>79</v>
      </c>
      <c r="F65" s="68"/>
    </row>
    <row r="66" spans="1:6" ht="13" x14ac:dyDescent="0.3">
      <c r="A66" s="3"/>
      <c r="B66" s="4"/>
      <c r="C66" s="65"/>
      <c r="D66" s="65"/>
      <c r="E66" s="65"/>
    </row>
    <row r="67" spans="1:6" x14ac:dyDescent="0.25">
      <c r="A67" s="3"/>
      <c r="B67" s="4"/>
    </row>
    <row r="68" spans="1:6" x14ac:dyDescent="0.25">
      <c r="A68" s="3"/>
      <c r="B68" s="4"/>
    </row>
    <row r="69" spans="1:6" x14ac:dyDescent="0.25">
      <c r="A69" s="3"/>
      <c r="B69" s="4"/>
    </row>
    <row r="70" spans="1:6" ht="13" x14ac:dyDescent="0.3">
      <c r="A70" s="3"/>
      <c r="B70" s="53"/>
      <c r="C70" s="66"/>
      <c r="D70" s="66"/>
      <c r="E70" s="39"/>
      <c r="F70" s="22"/>
    </row>
    <row r="71" spans="1:6" ht="13" x14ac:dyDescent="0.3">
      <c r="A71" s="3"/>
      <c r="B71" s="53"/>
      <c r="C71" s="66"/>
      <c r="D71" s="66"/>
      <c r="E71" s="39"/>
      <c r="F71" s="22"/>
    </row>
    <row r="72" spans="1:6" x14ac:dyDescent="0.25">
      <c r="A72" s="58"/>
    </row>
  </sheetData>
  <mergeCells count="11">
    <mergeCell ref="B1:D1"/>
    <mergeCell ref="B3:D3"/>
    <mergeCell ref="B4:D4"/>
    <mergeCell ref="C63:D63"/>
    <mergeCell ref="B2:D2"/>
    <mergeCell ref="A63:B63"/>
    <mergeCell ref="C65:D65"/>
    <mergeCell ref="E65:F65"/>
    <mergeCell ref="C64:D64"/>
    <mergeCell ref="E63:F63"/>
    <mergeCell ref="E64:F64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topLeftCell="A16" zoomScale="115" zoomScaleNormal="115" zoomScaleSheetLayoutView="115" workbookViewId="0">
      <selection activeCell="F29" sqref="F29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0" t="s">
        <v>0</v>
      </c>
      <c r="C1" s="70"/>
      <c r="D1" s="70"/>
    </row>
    <row r="2" spans="1:8" ht="14" x14ac:dyDescent="0.3">
      <c r="B2" s="70" t="s">
        <v>82</v>
      </c>
      <c r="C2" s="70"/>
      <c r="D2" s="70"/>
    </row>
    <row r="3" spans="1:8" ht="14" x14ac:dyDescent="0.3">
      <c r="B3" s="70" t="s">
        <v>90</v>
      </c>
      <c r="C3" s="70"/>
      <c r="D3" s="70"/>
    </row>
    <row r="4" spans="1:8" ht="14" x14ac:dyDescent="0.3">
      <c r="B4" s="70" t="s">
        <v>81</v>
      </c>
      <c r="C4" s="70"/>
      <c r="D4" s="70"/>
    </row>
    <row r="6" spans="1:8" x14ac:dyDescent="0.25">
      <c r="A6" s="74"/>
      <c r="B6" s="74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1125.5999999999999</v>
      </c>
      <c r="F9" s="32">
        <v>145865.71</v>
      </c>
    </row>
    <row r="10" spans="1:8" x14ac:dyDescent="0.25">
      <c r="A10" s="23">
        <v>512</v>
      </c>
      <c r="B10" s="30" t="s">
        <v>48</v>
      </c>
      <c r="C10" s="31"/>
      <c r="D10" s="33">
        <v>5646.31</v>
      </c>
      <c r="F10" s="33">
        <v>60530.42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6771.91</v>
      </c>
      <c r="F11" s="35">
        <f>SUM(F9:F10)</f>
        <v>206396.13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14222.02</v>
      </c>
      <c r="F15" s="32">
        <v>150497.37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11562.76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15273.18</v>
      </c>
      <c r="E19" s="39"/>
      <c r="F19" s="35">
        <f>SUM(F14:F18)</f>
        <v>162060.13</v>
      </c>
    </row>
    <row r="20" spans="1:6" x14ac:dyDescent="0.25">
      <c r="A20" s="40"/>
      <c r="B20" s="34" t="s">
        <v>55</v>
      </c>
      <c r="C20" s="28"/>
      <c r="D20" s="5">
        <f>+D11-D19</f>
        <v>-8501.27</v>
      </c>
      <c r="E20" s="41"/>
      <c r="F20" s="5">
        <f>+F11-F19</f>
        <v>44336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0</v>
      </c>
      <c r="E23" s="41"/>
      <c r="F23" s="42">
        <v>21565.360000000001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0</v>
      </c>
      <c r="E27" s="41"/>
      <c r="F27" s="33">
        <f>+F23</f>
        <v>21565.360000000001</v>
      </c>
    </row>
    <row r="28" spans="1:6" x14ac:dyDescent="0.25">
      <c r="A28" s="40"/>
      <c r="B28" s="26" t="s">
        <v>62</v>
      </c>
      <c r="C28" s="28"/>
      <c r="D28" s="9">
        <f>+D20+D27</f>
        <v>-8501.27</v>
      </c>
      <c r="E28" s="39"/>
      <c r="F28" s="9">
        <f>+F20+F27</f>
        <v>65901.36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-8501.27</v>
      </c>
      <c r="E40" s="39"/>
      <c r="F40" s="44">
        <f>+F28-F39</f>
        <v>65901.36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73</v>
      </c>
      <c r="C42" s="28"/>
      <c r="D42" s="5"/>
      <c r="F42" s="37"/>
    </row>
    <row r="43" spans="1:6" x14ac:dyDescent="0.25">
      <c r="A43" s="23">
        <v>440</v>
      </c>
      <c r="B43" s="30" t="s">
        <v>74</v>
      </c>
      <c r="C43" s="31"/>
      <c r="D43" s="5">
        <v>-2254.06</v>
      </c>
      <c r="E43" s="41"/>
      <c r="F43" s="5">
        <v>18046.03</v>
      </c>
    </row>
    <row r="44" spans="1:6" ht="13" x14ac:dyDescent="0.4">
      <c r="A44" s="23"/>
      <c r="B44" s="30"/>
      <c r="C44" s="31"/>
      <c r="D44" s="57">
        <f>+D43</f>
        <v>-2254.06</v>
      </c>
      <c r="F44" s="57">
        <f>+F43</f>
        <v>18046.03</v>
      </c>
    </row>
    <row r="45" spans="1:6" ht="13" x14ac:dyDescent="0.4">
      <c r="A45" s="40"/>
      <c r="B45" s="26" t="s">
        <v>75</v>
      </c>
      <c r="C45" s="28"/>
      <c r="D45" s="59">
        <f>+D28-D44</f>
        <v>-6247.2100000000009</v>
      </c>
      <c r="E45" s="39"/>
      <c r="F45" s="59">
        <f>+F28-F44</f>
        <v>47855.33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2"/>
      <c r="D51" s="72"/>
      <c r="E51" s="73"/>
      <c r="F51" s="73"/>
    </row>
    <row r="52" spans="1:6" ht="13" customHeight="1" x14ac:dyDescent="0.3">
      <c r="A52" s="45"/>
      <c r="B52" s="54"/>
      <c r="C52" s="72"/>
      <c r="D52" s="72"/>
      <c r="E52" s="73"/>
      <c r="F52" s="73"/>
    </row>
    <row r="53" spans="1:6" ht="13" x14ac:dyDescent="0.3">
      <c r="A53" s="65" t="s">
        <v>87</v>
      </c>
      <c r="B53" s="62"/>
      <c r="C53" s="68" t="s">
        <v>83</v>
      </c>
      <c r="D53" s="68"/>
      <c r="E53" s="68" t="s">
        <v>78</v>
      </c>
      <c r="F53" s="68"/>
    </row>
    <row r="54" spans="1:6" ht="13" x14ac:dyDescent="0.3">
      <c r="A54" s="65" t="s">
        <v>88</v>
      </c>
      <c r="B54" s="65"/>
      <c r="C54" s="68" t="s">
        <v>84</v>
      </c>
      <c r="D54" s="68"/>
      <c r="E54" s="68" t="s">
        <v>79</v>
      </c>
      <c r="F54" s="68"/>
    </row>
    <row r="60" spans="1:6" x14ac:dyDescent="0.25">
      <c r="C60" s="72"/>
      <c r="D60" s="72"/>
    </row>
    <row r="61" spans="1:6" x14ac:dyDescent="0.25">
      <c r="C61" s="72"/>
      <c r="D61" s="72"/>
    </row>
  </sheetData>
  <mergeCells count="15">
    <mergeCell ref="C60:D60"/>
    <mergeCell ref="C61:D61"/>
    <mergeCell ref="B1:D1"/>
    <mergeCell ref="B3:D3"/>
    <mergeCell ref="B4:D4"/>
    <mergeCell ref="A6:B6"/>
    <mergeCell ref="C51:D51"/>
    <mergeCell ref="B2:D2"/>
    <mergeCell ref="C54:D54"/>
    <mergeCell ref="E53:F53"/>
    <mergeCell ref="E54:F54"/>
    <mergeCell ref="C52:D52"/>
    <mergeCell ref="E51:F51"/>
    <mergeCell ref="E52:F52"/>
    <mergeCell ref="C53:D53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11 2023</vt:lpstr>
      <vt:lpstr>E R. 11 2023</vt:lpstr>
      <vt:lpstr>'B G. 11 2023'!Área_de_impresión</vt:lpstr>
      <vt:lpstr>'E R. 11 2023'!Área_de_impresión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2023-12-02T00:39:26Z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