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IFBAC\"/>
    </mc:Choice>
  </mc:AlternateContent>
  <xr:revisionPtr revIDLastSave="0" documentId="13_ncr:40001_{96760093-BA22-496C-AA90-80E7932AB48E}" xr6:coauthVersionLast="47" xr6:coauthVersionMax="47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#REF!</definedName>
    <definedName name="__10__123Graph_LBL_BC86W_2" hidden="1">#REF!</definedName>
    <definedName name="__11__123Graph_LBL_BC86W30" hidden="1">#REF!</definedName>
    <definedName name="__12__123Graph_LBL_BC86W90" hidden="1">#REF!</definedName>
    <definedName name="__123Graph_AC86W2CE" hidden="1">#REF!</definedName>
    <definedName name="__123Graph_AC86W2ROLL" hidden="1">#REF!</definedName>
    <definedName name="__123Graph_AC86W3CE" hidden="1">#REF!</definedName>
    <definedName name="__123Graph_AC86W3ROLL" hidden="1">#REF!</definedName>
    <definedName name="__123Graph_B" hidden="1">#REF!</definedName>
    <definedName name="__123Graph_BC86W2CE" hidden="1">#REF!</definedName>
    <definedName name="__123Graph_BC86W2ROLL" hidden="1">#REF!</definedName>
    <definedName name="__123Graph_BC86W3CE" hidden="1">#REF!</definedName>
    <definedName name="__123Graph_BC86W3ROLL" hidden="1">#REF!</definedName>
    <definedName name="__123Graph_LBL_A" hidden="1">#REF!</definedName>
    <definedName name="__123Graph_LBL_AC86W2CE" hidden="1">#REF!</definedName>
    <definedName name="__123Graph_LBL_AC86W2ROLL" hidden="1">#REF!</definedName>
    <definedName name="__123Graph_LBL_AC86W3CE" hidden="1">#REF!</definedName>
    <definedName name="__123Graph_LBL_AC86W3ROLL" hidden="1">#REF!</definedName>
    <definedName name="__123Graph_LBL_B" hidden="1">#REF!</definedName>
    <definedName name="__123Graph_LBL_BC86W2CE" hidden="1">#REF!</definedName>
    <definedName name="__123Graph_LBL_BC86W2ROLL" hidden="1">#REF!</definedName>
    <definedName name="__123Graph_LBL_BC86W3CE" hidden="1">#REF!</definedName>
    <definedName name="__123Graph_LBL_BC86W3ROLL" hidden="1">#REF!</definedName>
    <definedName name="__123Graph_X" hidden="1">#REF!</definedName>
    <definedName name="__123Graph_XC86W2CE" hidden="1">#REF!</definedName>
    <definedName name="__123Graph_XC86W2ROLL" hidden="1">#REF!</definedName>
    <definedName name="__123Graph_XC86W3CE" hidden="1">#REF!</definedName>
    <definedName name="__123Graph_XC86W3ROLL" hidden="1">#REF!</definedName>
    <definedName name="__13__123Graph_XC86W30" hidden="1">#REF!</definedName>
    <definedName name="__14__123Graph_XC86W90" hidden="1">#REF!</definedName>
    <definedName name="__2__123Graph_AC86W30" hidden="1">#REF!</definedName>
    <definedName name="__3__123Graph_AC86W90" hidden="1">#REF!</definedName>
    <definedName name="__4__123Graph_BC86W_2" hidden="1">#REF!</definedName>
    <definedName name="__5__123Graph_BC86W30" hidden="1">#REF!</definedName>
    <definedName name="__6__123Graph_BC86W90" hidden="1">#REF!</definedName>
    <definedName name="__7__123Graph_LBL_AC86W_2" hidden="1">#REF!</definedName>
    <definedName name="__8__123Graph_LBL_AC86W30" hidden="1">#REF!</definedName>
    <definedName name="__9__123Graph_LBL_AC86W90" hidden="1">#REF!</definedName>
    <definedName name="__GL077803">#REF!</definedName>
    <definedName name="__GL077804">#REF!</definedName>
    <definedName name="_1__123Graph_AC86W_2" hidden="1">#REF!</definedName>
    <definedName name="_10__123Graph_LBL_BC86W_2" hidden="1">#REF!</definedName>
    <definedName name="_11__123Graph_LBL_BC86W30" hidden="1">#REF!</definedName>
    <definedName name="_12__123Graph_LBL_BC86W90" hidden="1">#REF!</definedName>
    <definedName name="_13__123Graph_XC86W30" hidden="1">#REF!</definedName>
    <definedName name="_14__123Graph_XC86W90" hidden="1">#REF!</definedName>
    <definedName name="_2__123Graph_AC86W30" hidden="1">#REF!</definedName>
    <definedName name="_3__123Graph_AC86W90" hidden="1">#REF!</definedName>
    <definedName name="_4__123Graph_BC86W_2" hidden="1">#REF!</definedName>
    <definedName name="_5__123Graph_BC86W30" hidden="1">#REF!</definedName>
    <definedName name="_6__123Graph_BC86W90" hidden="1">#REF!</definedName>
    <definedName name="_7__123Graph_LBL_AC86W_2" hidden="1">#REF!</definedName>
    <definedName name="_8__123Graph_LBL_AC86W30" hidden="1">#REF!</definedName>
    <definedName name="_9__123Graph_LBL_AC86W90" hidden="1">#REF!</definedName>
    <definedName name="_GL077803">#REF!</definedName>
    <definedName name="_GL077804">#REF!</definedName>
    <definedName name="agrupacion1">#REF!</definedName>
    <definedName name="Anexo" hidden="1">{"'para SB'!$A$1420:$F$1479"}</definedName>
    <definedName name="_xlnm.Print_Area" localSheetId="0">BALANCE!$A$1:$D$60</definedName>
    <definedName name="_xlnm.Print_Area" localSheetId="1">RESULTADOS!$A$1:$D$57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SUMIF(#REF!,#REF!,#REF!)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48" i="1"/>
  <c r="D39" i="1"/>
  <c r="D34" i="1"/>
  <c r="D40" i="1" s="1"/>
  <c r="D49" i="1" s="1"/>
  <c r="D21" i="1"/>
  <c r="D16" i="1"/>
  <c r="D29" i="2" l="1"/>
  <c r="D36" i="2" s="1"/>
  <c r="D40" i="2" s="1"/>
  <c r="D43" i="2" s="1"/>
  <c r="D46" i="2" s="1"/>
  <c r="D24" i="1"/>
</calcChain>
</file>

<file path=xl/sharedStrings.xml><?xml version="1.0" encoding="utf-8"?>
<sst xmlns="http://schemas.openxmlformats.org/spreadsheetml/2006/main" count="86" uniqueCount="74">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</sst>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1"/>
  <sheetViews>
    <sheetView tabSelected="1" showOutlineSymbols="0" defaultGridColor="0" topLeftCell="A43" colorId="57" zoomScale="85" zoomScaleNormal="85" workbookViewId="0">
      <selection activeCell="F49" sqref="F49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45260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427444115.80000001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370086307.60000002</v>
      </c>
    </row>
    <row r="15" spans="1:12" ht="15" customHeight="1">
      <c r="A15" s="17" t="s">
        <v>10</v>
      </c>
      <c r="B15" s="17"/>
      <c r="C15" s="18"/>
      <c r="D15" s="19">
        <v>2447205645.5</v>
      </c>
      <c r="L15" s="20"/>
    </row>
    <row r="16" spans="1:12" ht="15" customHeight="1">
      <c r="C16" s="18"/>
      <c r="D16" s="21">
        <f>SUM(D12:D15)</f>
        <v>3244736068.9000001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1044483.6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31023951</v>
      </c>
      <c r="L20" s="22"/>
    </row>
    <row r="21" spans="1:12" ht="15" customHeight="1">
      <c r="C21" s="18"/>
      <c r="D21" s="21">
        <f>SUM(D18:D20)</f>
        <v>32315934.600000001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54286646.399999999</v>
      </c>
    </row>
    <row r="24" spans="1:12" ht="15.75" customHeight="1" thickBot="1">
      <c r="A24" s="24" t="s">
        <v>17</v>
      </c>
      <c r="B24" s="24"/>
      <c r="C24" s="25"/>
      <c r="D24" s="26">
        <f>+D16+D21+D23</f>
        <v>3331338649.9000001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2498066925.1999998</v>
      </c>
    </row>
    <row r="29" spans="1:12" ht="15" customHeight="1">
      <c r="A29" s="17" t="s">
        <v>20</v>
      </c>
      <c r="B29" s="17"/>
      <c r="C29" s="25"/>
      <c r="D29" s="13">
        <v>4475622.2</v>
      </c>
    </row>
    <row r="30" spans="1:12" ht="15" customHeight="1">
      <c r="A30" s="17" t="s">
        <v>21</v>
      </c>
      <c r="B30" s="17"/>
      <c r="C30" s="28"/>
      <c r="D30" s="13">
        <v>227219798.69999999</v>
      </c>
    </row>
    <row r="31" spans="1:12" ht="15" customHeight="1">
      <c r="A31" s="17" t="s">
        <v>22</v>
      </c>
      <c r="B31" s="17"/>
      <c r="C31" s="28"/>
      <c r="D31" s="13">
        <v>0</v>
      </c>
    </row>
    <row r="32" spans="1:12" ht="15" customHeight="1">
      <c r="A32" s="17" t="s">
        <v>23</v>
      </c>
      <c r="B32" s="17"/>
      <c r="C32" s="28"/>
      <c r="D32" s="13">
        <v>163512249.30000001</v>
      </c>
    </row>
    <row r="33" spans="1:4" ht="15" customHeight="1">
      <c r="A33" s="17" t="s">
        <v>24</v>
      </c>
      <c r="B33" s="17"/>
      <c r="C33" s="28"/>
      <c r="D33" s="13">
        <v>18291116.899999999</v>
      </c>
    </row>
    <row r="34" spans="1:4" ht="15" customHeight="1">
      <c r="C34" s="28"/>
      <c r="D34" s="21">
        <f>SUM(D28:D33)</f>
        <v>2911565712.2999997</v>
      </c>
    </row>
    <row r="35" spans="1:4" ht="15" customHeight="1">
      <c r="A35" s="2" t="s">
        <v>25</v>
      </c>
      <c r="C35" s="28"/>
      <c r="D35" s="19"/>
    </row>
    <row r="36" spans="1:4" ht="15" customHeight="1">
      <c r="A36" s="2" t="s">
        <v>26</v>
      </c>
      <c r="C36" s="28"/>
      <c r="D36" s="13">
        <v>33244197.800000001</v>
      </c>
    </row>
    <row r="37" spans="1:4" ht="15" customHeight="1">
      <c r="A37" s="2" t="s">
        <v>27</v>
      </c>
      <c r="C37" s="28"/>
      <c r="D37" s="13">
        <v>18046624.600000001</v>
      </c>
    </row>
    <row r="38" spans="1:4" ht="15" customHeight="1">
      <c r="A38" s="2" t="s">
        <v>28</v>
      </c>
      <c r="C38" s="28"/>
      <c r="D38" s="13">
        <v>10795921.699999999</v>
      </c>
    </row>
    <row r="39" spans="1:4" ht="15" customHeight="1">
      <c r="C39" s="28"/>
      <c r="D39" s="21">
        <f>SUM(D36:D38)</f>
        <v>62086744.100000009</v>
      </c>
    </row>
    <row r="40" spans="1:4" ht="15" customHeight="1">
      <c r="A40" s="24" t="s">
        <v>29</v>
      </c>
      <c r="B40" s="24"/>
      <c r="C40" s="28"/>
      <c r="D40" s="21">
        <f>+D34+D39</f>
        <v>2973652456.3999996</v>
      </c>
    </row>
    <row r="41" spans="1:4" ht="3" customHeight="1">
      <c r="A41" s="29"/>
      <c r="B41" s="29"/>
      <c r="C41" s="28"/>
      <c r="D41" s="19"/>
    </row>
    <row r="42" spans="1:4" ht="15" customHeight="1">
      <c r="A42" s="2" t="s">
        <v>30</v>
      </c>
      <c r="C42" s="28"/>
      <c r="D42" s="30">
        <v>278.89999999999998</v>
      </c>
    </row>
    <row r="43" spans="1:4" ht="9.9499999999999993" customHeight="1">
      <c r="C43" s="28"/>
    </row>
    <row r="44" spans="1:4" ht="15" customHeight="1">
      <c r="A44" s="2" t="s">
        <v>31</v>
      </c>
      <c r="C44" s="28"/>
    </row>
    <row r="45" spans="1:4" ht="15" customHeight="1">
      <c r="A45" s="2" t="s">
        <v>32</v>
      </c>
      <c r="C45" s="28"/>
      <c r="D45" s="31">
        <v>146949600</v>
      </c>
    </row>
    <row r="46" spans="1:4" ht="12.75" customHeight="1">
      <c r="A46" s="2" t="s">
        <v>33</v>
      </c>
      <c r="C46" s="28"/>
      <c r="D46" s="2"/>
    </row>
    <row r="47" spans="1:4" ht="12.75" customHeight="1">
      <c r="A47" s="2" t="s">
        <v>34</v>
      </c>
      <c r="C47" s="28"/>
      <c r="D47" s="31">
        <v>210736314.59999999</v>
      </c>
    </row>
    <row r="48" spans="1:4" ht="15" customHeight="1">
      <c r="A48" s="24" t="s">
        <v>35</v>
      </c>
      <c r="B48" s="24"/>
      <c r="C48" s="28"/>
      <c r="D48" s="21">
        <f>SUM(D45:D47)</f>
        <v>357685914.60000002</v>
      </c>
    </row>
    <row r="49" spans="1:7" ht="15" customHeight="1" thickBot="1">
      <c r="A49" s="24" t="s">
        <v>36</v>
      </c>
      <c r="B49" s="24"/>
      <c r="C49" s="25"/>
      <c r="D49" s="26">
        <f>+D40+D42+D48</f>
        <v>3331338649.8999996</v>
      </c>
      <c r="F49" s="3"/>
      <c r="G49" s="32"/>
    </row>
    <row r="50" spans="1:7" ht="15" customHeight="1" thickTop="1" thickBot="1">
      <c r="A50" s="9"/>
      <c r="B50" s="9"/>
      <c r="C50" s="9"/>
      <c r="D50" s="9"/>
      <c r="E50" s="33"/>
    </row>
    <row r="51" spans="1:7" ht="15" customHeight="1" thickTop="1">
      <c r="A51" s="10"/>
      <c r="B51" s="10"/>
      <c r="C51" s="10"/>
      <c r="D51" s="10"/>
      <c r="E51" s="33"/>
    </row>
    <row r="52" spans="1:7" ht="15" customHeight="1">
      <c r="A52" s="10"/>
      <c r="B52" s="10"/>
      <c r="C52" s="10"/>
      <c r="D52" s="10"/>
      <c r="E52" s="33"/>
    </row>
    <row r="53" spans="1:7" ht="15" customHeight="1">
      <c r="A53" s="34" t="s">
        <v>37</v>
      </c>
      <c r="B53" s="35" t="s">
        <v>38</v>
      </c>
      <c r="C53" s="35"/>
      <c r="D53" s="35"/>
      <c r="E53" s="33"/>
    </row>
    <row r="54" spans="1:7" ht="15" customHeight="1">
      <c r="A54" s="34" t="s">
        <v>39</v>
      </c>
      <c r="B54" s="35" t="s">
        <v>40</v>
      </c>
      <c r="C54" s="35"/>
      <c r="D54" s="35"/>
      <c r="E54" s="33"/>
    </row>
    <row r="55" spans="1:7" ht="15" customHeight="1">
      <c r="A55" s="10"/>
      <c r="B55" s="10"/>
      <c r="C55" s="10"/>
      <c r="D55" s="10"/>
      <c r="E55" s="33"/>
    </row>
    <row r="56" spans="1:7" ht="15" customHeight="1">
      <c r="E56" s="33"/>
    </row>
    <row r="57" spans="1:7" ht="15" customHeight="1">
      <c r="E57" s="33"/>
    </row>
    <row r="58" spans="1:7" ht="15" customHeight="1">
      <c r="D58" s="2"/>
      <c r="E58" s="33"/>
    </row>
    <row r="59" spans="1:7" ht="15" customHeight="1">
      <c r="A59" s="35" t="s">
        <v>41</v>
      </c>
      <c r="B59" s="35"/>
      <c r="C59" s="35"/>
      <c r="D59" s="35"/>
      <c r="E59" s="33"/>
    </row>
    <row r="60" spans="1:7" ht="15" customHeight="1">
      <c r="A60" s="36" t="s">
        <v>42</v>
      </c>
      <c r="B60" s="36"/>
      <c r="C60" s="36"/>
      <c r="D60" s="36"/>
      <c r="E60" s="33"/>
    </row>
    <row r="61" spans="1:7" ht="15" customHeight="1">
      <c r="D61" s="2"/>
      <c r="E61" s="33"/>
    </row>
    <row r="62" spans="1:7" ht="15" customHeight="1">
      <c r="D62" s="2"/>
      <c r="E62" s="33"/>
    </row>
    <row r="63" spans="1:7" ht="15" customHeight="1">
      <c r="D63" s="2"/>
      <c r="E63" s="33"/>
    </row>
    <row r="64" spans="1:7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A70" s="37"/>
      <c r="B70" s="37"/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2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  <row r="101" spans="4:5" ht="15" customHeight="1">
      <c r="D101" s="38"/>
      <c r="E101" s="33"/>
    </row>
  </sheetData>
  <mergeCells count="7">
    <mergeCell ref="A60:D60"/>
    <mergeCell ref="A1:D1"/>
    <mergeCell ref="A2:D2"/>
    <mergeCell ref="A6:D6"/>
    <mergeCell ref="B53:D53"/>
    <mergeCell ref="B54:D54"/>
    <mergeCell ref="A59:D59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3"/>
  <sheetViews>
    <sheetView showGridLines="0" topLeftCell="A46" zoomScale="85" zoomScaleNormal="85" workbookViewId="0">
      <selection activeCell="D58" sqref="A56:D58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1" width="9.140625" style="40"/>
    <col min="252" max="252" width="59.42578125" style="40" customWidth="1"/>
    <col min="253" max="253" width="4.7109375" style="40" customWidth="1"/>
    <col min="254" max="254" width="12.7109375" style="40" customWidth="1"/>
    <col min="255" max="255" width="4.7109375" style="40" customWidth="1"/>
    <col min="256" max="256" width="12.7109375" style="40" customWidth="1"/>
    <col min="257" max="507" width="9.140625" style="40"/>
    <col min="508" max="508" width="59.42578125" style="40" customWidth="1"/>
    <col min="509" max="509" width="4.7109375" style="40" customWidth="1"/>
    <col min="510" max="510" width="12.7109375" style="40" customWidth="1"/>
    <col min="511" max="511" width="4.7109375" style="40" customWidth="1"/>
    <col min="512" max="512" width="12.7109375" style="40" customWidth="1"/>
    <col min="513" max="763" width="9.140625" style="40"/>
    <col min="764" max="764" width="59.42578125" style="40" customWidth="1"/>
    <col min="765" max="765" width="4.7109375" style="40" customWidth="1"/>
    <col min="766" max="766" width="12.7109375" style="40" customWidth="1"/>
    <col min="767" max="767" width="4.7109375" style="40" customWidth="1"/>
    <col min="768" max="768" width="12.7109375" style="40" customWidth="1"/>
    <col min="769" max="1019" width="9.140625" style="40"/>
    <col min="1020" max="1020" width="59.42578125" style="40" customWidth="1"/>
    <col min="1021" max="1021" width="4.7109375" style="40" customWidth="1"/>
    <col min="1022" max="1022" width="12.7109375" style="40" customWidth="1"/>
    <col min="1023" max="1023" width="4.7109375" style="40" customWidth="1"/>
    <col min="1024" max="1024" width="12.7109375" style="40" customWidth="1"/>
    <col min="1025" max="1275" width="9.140625" style="40"/>
    <col min="1276" max="1276" width="59.42578125" style="40" customWidth="1"/>
    <col min="1277" max="1277" width="4.7109375" style="40" customWidth="1"/>
    <col min="1278" max="1278" width="12.7109375" style="40" customWidth="1"/>
    <col min="1279" max="1279" width="4.7109375" style="40" customWidth="1"/>
    <col min="1280" max="1280" width="12.7109375" style="40" customWidth="1"/>
    <col min="1281" max="1531" width="9.140625" style="40"/>
    <col min="1532" max="1532" width="59.42578125" style="40" customWidth="1"/>
    <col min="1533" max="1533" width="4.7109375" style="40" customWidth="1"/>
    <col min="1534" max="1534" width="12.7109375" style="40" customWidth="1"/>
    <col min="1535" max="1535" width="4.7109375" style="40" customWidth="1"/>
    <col min="1536" max="1536" width="12.7109375" style="40" customWidth="1"/>
    <col min="1537" max="1787" width="9.140625" style="40"/>
    <col min="1788" max="1788" width="59.42578125" style="40" customWidth="1"/>
    <col min="1789" max="1789" width="4.7109375" style="40" customWidth="1"/>
    <col min="1790" max="1790" width="12.7109375" style="40" customWidth="1"/>
    <col min="1791" max="1791" width="4.7109375" style="40" customWidth="1"/>
    <col min="1792" max="1792" width="12.7109375" style="40" customWidth="1"/>
    <col min="1793" max="2043" width="9.140625" style="40"/>
    <col min="2044" max="2044" width="59.42578125" style="40" customWidth="1"/>
    <col min="2045" max="2045" width="4.7109375" style="40" customWidth="1"/>
    <col min="2046" max="2046" width="12.7109375" style="40" customWidth="1"/>
    <col min="2047" max="2047" width="4.7109375" style="40" customWidth="1"/>
    <col min="2048" max="2048" width="12.7109375" style="40" customWidth="1"/>
    <col min="2049" max="2299" width="9.140625" style="40"/>
    <col min="2300" max="2300" width="59.42578125" style="40" customWidth="1"/>
    <col min="2301" max="2301" width="4.7109375" style="40" customWidth="1"/>
    <col min="2302" max="2302" width="12.7109375" style="40" customWidth="1"/>
    <col min="2303" max="2303" width="4.7109375" style="40" customWidth="1"/>
    <col min="2304" max="2304" width="12.7109375" style="40" customWidth="1"/>
    <col min="2305" max="2555" width="9.140625" style="40"/>
    <col min="2556" max="2556" width="59.42578125" style="40" customWidth="1"/>
    <col min="2557" max="2557" width="4.7109375" style="40" customWidth="1"/>
    <col min="2558" max="2558" width="12.7109375" style="40" customWidth="1"/>
    <col min="2559" max="2559" width="4.7109375" style="40" customWidth="1"/>
    <col min="2560" max="2560" width="12.7109375" style="40" customWidth="1"/>
    <col min="2561" max="2811" width="9.140625" style="40"/>
    <col min="2812" max="2812" width="59.42578125" style="40" customWidth="1"/>
    <col min="2813" max="2813" width="4.7109375" style="40" customWidth="1"/>
    <col min="2814" max="2814" width="12.7109375" style="40" customWidth="1"/>
    <col min="2815" max="2815" width="4.7109375" style="40" customWidth="1"/>
    <col min="2816" max="2816" width="12.7109375" style="40" customWidth="1"/>
    <col min="2817" max="3067" width="9.140625" style="40"/>
    <col min="3068" max="3068" width="59.42578125" style="40" customWidth="1"/>
    <col min="3069" max="3069" width="4.7109375" style="40" customWidth="1"/>
    <col min="3070" max="3070" width="12.7109375" style="40" customWidth="1"/>
    <col min="3071" max="3071" width="4.7109375" style="40" customWidth="1"/>
    <col min="3072" max="3072" width="12.7109375" style="40" customWidth="1"/>
    <col min="3073" max="3323" width="9.140625" style="40"/>
    <col min="3324" max="3324" width="59.42578125" style="40" customWidth="1"/>
    <col min="3325" max="3325" width="4.7109375" style="40" customWidth="1"/>
    <col min="3326" max="3326" width="12.7109375" style="40" customWidth="1"/>
    <col min="3327" max="3327" width="4.7109375" style="40" customWidth="1"/>
    <col min="3328" max="3328" width="12.7109375" style="40" customWidth="1"/>
    <col min="3329" max="3579" width="9.140625" style="40"/>
    <col min="3580" max="3580" width="59.42578125" style="40" customWidth="1"/>
    <col min="3581" max="3581" width="4.7109375" style="40" customWidth="1"/>
    <col min="3582" max="3582" width="12.7109375" style="40" customWidth="1"/>
    <col min="3583" max="3583" width="4.7109375" style="40" customWidth="1"/>
    <col min="3584" max="3584" width="12.7109375" style="40" customWidth="1"/>
    <col min="3585" max="3835" width="9.140625" style="40"/>
    <col min="3836" max="3836" width="59.42578125" style="40" customWidth="1"/>
    <col min="3837" max="3837" width="4.7109375" style="40" customWidth="1"/>
    <col min="3838" max="3838" width="12.7109375" style="40" customWidth="1"/>
    <col min="3839" max="3839" width="4.7109375" style="40" customWidth="1"/>
    <col min="3840" max="3840" width="12.7109375" style="40" customWidth="1"/>
    <col min="3841" max="4091" width="9.140625" style="40"/>
    <col min="4092" max="4092" width="59.42578125" style="40" customWidth="1"/>
    <col min="4093" max="4093" width="4.7109375" style="40" customWidth="1"/>
    <col min="4094" max="4094" width="12.7109375" style="40" customWidth="1"/>
    <col min="4095" max="4095" width="4.7109375" style="40" customWidth="1"/>
    <col min="4096" max="4096" width="12.7109375" style="40" customWidth="1"/>
    <col min="4097" max="4347" width="9.140625" style="40"/>
    <col min="4348" max="4348" width="59.42578125" style="40" customWidth="1"/>
    <col min="4349" max="4349" width="4.7109375" style="40" customWidth="1"/>
    <col min="4350" max="4350" width="12.7109375" style="40" customWidth="1"/>
    <col min="4351" max="4351" width="4.7109375" style="40" customWidth="1"/>
    <col min="4352" max="4352" width="12.7109375" style="40" customWidth="1"/>
    <col min="4353" max="4603" width="9.140625" style="40"/>
    <col min="4604" max="4604" width="59.42578125" style="40" customWidth="1"/>
    <col min="4605" max="4605" width="4.7109375" style="40" customWidth="1"/>
    <col min="4606" max="4606" width="12.7109375" style="40" customWidth="1"/>
    <col min="4607" max="4607" width="4.7109375" style="40" customWidth="1"/>
    <col min="4608" max="4608" width="12.7109375" style="40" customWidth="1"/>
    <col min="4609" max="4859" width="9.140625" style="40"/>
    <col min="4860" max="4860" width="59.42578125" style="40" customWidth="1"/>
    <col min="4861" max="4861" width="4.7109375" style="40" customWidth="1"/>
    <col min="4862" max="4862" width="12.7109375" style="40" customWidth="1"/>
    <col min="4863" max="4863" width="4.7109375" style="40" customWidth="1"/>
    <col min="4864" max="4864" width="12.7109375" style="40" customWidth="1"/>
    <col min="4865" max="5115" width="9.140625" style="40"/>
    <col min="5116" max="5116" width="59.42578125" style="40" customWidth="1"/>
    <col min="5117" max="5117" width="4.7109375" style="40" customWidth="1"/>
    <col min="5118" max="5118" width="12.7109375" style="40" customWidth="1"/>
    <col min="5119" max="5119" width="4.7109375" style="40" customWidth="1"/>
    <col min="5120" max="5120" width="12.7109375" style="40" customWidth="1"/>
    <col min="5121" max="5371" width="9.140625" style="40"/>
    <col min="5372" max="5372" width="59.42578125" style="40" customWidth="1"/>
    <col min="5373" max="5373" width="4.7109375" style="40" customWidth="1"/>
    <col min="5374" max="5374" width="12.7109375" style="40" customWidth="1"/>
    <col min="5375" max="5375" width="4.7109375" style="40" customWidth="1"/>
    <col min="5376" max="5376" width="12.7109375" style="40" customWidth="1"/>
    <col min="5377" max="5627" width="9.140625" style="40"/>
    <col min="5628" max="5628" width="59.42578125" style="40" customWidth="1"/>
    <col min="5629" max="5629" width="4.7109375" style="40" customWidth="1"/>
    <col min="5630" max="5630" width="12.7109375" style="40" customWidth="1"/>
    <col min="5631" max="5631" width="4.7109375" style="40" customWidth="1"/>
    <col min="5632" max="5632" width="12.7109375" style="40" customWidth="1"/>
    <col min="5633" max="5883" width="9.140625" style="40"/>
    <col min="5884" max="5884" width="59.42578125" style="40" customWidth="1"/>
    <col min="5885" max="5885" width="4.7109375" style="40" customWidth="1"/>
    <col min="5886" max="5886" width="12.7109375" style="40" customWidth="1"/>
    <col min="5887" max="5887" width="4.7109375" style="40" customWidth="1"/>
    <col min="5888" max="5888" width="12.7109375" style="40" customWidth="1"/>
    <col min="5889" max="6139" width="9.140625" style="40"/>
    <col min="6140" max="6140" width="59.42578125" style="40" customWidth="1"/>
    <col min="6141" max="6141" width="4.7109375" style="40" customWidth="1"/>
    <col min="6142" max="6142" width="12.7109375" style="40" customWidth="1"/>
    <col min="6143" max="6143" width="4.7109375" style="40" customWidth="1"/>
    <col min="6144" max="6144" width="12.7109375" style="40" customWidth="1"/>
    <col min="6145" max="6395" width="9.140625" style="40"/>
    <col min="6396" max="6396" width="59.42578125" style="40" customWidth="1"/>
    <col min="6397" max="6397" width="4.7109375" style="40" customWidth="1"/>
    <col min="6398" max="6398" width="12.7109375" style="40" customWidth="1"/>
    <col min="6399" max="6399" width="4.7109375" style="40" customWidth="1"/>
    <col min="6400" max="6400" width="12.7109375" style="40" customWidth="1"/>
    <col min="6401" max="6651" width="9.140625" style="40"/>
    <col min="6652" max="6652" width="59.42578125" style="40" customWidth="1"/>
    <col min="6653" max="6653" width="4.7109375" style="40" customWidth="1"/>
    <col min="6654" max="6654" width="12.7109375" style="40" customWidth="1"/>
    <col min="6655" max="6655" width="4.7109375" style="40" customWidth="1"/>
    <col min="6656" max="6656" width="12.7109375" style="40" customWidth="1"/>
    <col min="6657" max="6907" width="9.140625" style="40"/>
    <col min="6908" max="6908" width="59.42578125" style="40" customWidth="1"/>
    <col min="6909" max="6909" width="4.7109375" style="40" customWidth="1"/>
    <col min="6910" max="6910" width="12.7109375" style="40" customWidth="1"/>
    <col min="6911" max="6911" width="4.7109375" style="40" customWidth="1"/>
    <col min="6912" max="6912" width="12.7109375" style="40" customWidth="1"/>
    <col min="6913" max="7163" width="9.140625" style="40"/>
    <col min="7164" max="7164" width="59.42578125" style="40" customWidth="1"/>
    <col min="7165" max="7165" width="4.7109375" style="40" customWidth="1"/>
    <col min="7166" max="7166" width="12.7109375" style="40" customWidth="1"/>
    <col min="7167" max="7167" width="4.7109375" style="40" customWidth="1"/>
    <col min="7168" max="7168" width="12.7109375" style="40" customWidth="1"/>
    <col min="7169" max="7419" width="9.140625" style="40"/>
    <col min="7420" max="7420" width="59.42578125" style="40" customWidth="1"/>
    <col min="7421" max="7421" width="4.7109375" style="40" customWidth="1"/>
    <col min="7422" max="7422" width="12.7109375" style="40" customWidth="1"/>
    <col min="7423" max="7423" width="4.7109375" style="40" customWidth="1"/>
    <col min="7424" max="7424" width="12.7109375" style="40" customWidth="1"/>
    <col min="7425" max="7675" width="9.140625" style="40"/>
    <col min="7676" max="7676" width="59.42578125" style="40" customWidth="1"/>
    <col min="7677" max="7677" width="4.7109375" style="40" customWidth="1"/>
    <col min="7678" max="7678" width="12.7109375" style="40" customWidth="1"/>
    <col min="7679" max="7679" width="4.7109375" style="40" customWidth="1"/>
    <col min="7680" max="7680" width="12.7109375" style="40" customWidth="1"/>
    <col min="7681" max="7931" width="9.140625" style="40"/>
    <col min="7932" max="7932" width="59.42578125" style="40" customWidth="1"/>
    <col min="7933" max="7933" width="4.7109375" style="40" customWidth="1"/>
    <col min="7934" max="7934" width="12.7109375" style="40" customWidth="1"/>
    <col min="7935" max="7935" width="4.7109375" style="40" customWidth="1"/>
    <col min="7936" max="7936" width="12.7109375" style="40" customWidth="1"/>
    <col min="7937" max="8187" width="9.140625" style="40"/>
    <col min="8188" max="8188" width="59.42578125" style="40" customWidth="1"/>
    <col min="8189" max="8189" width="4.7109375" style="40" customWidth="1"/>
    <col min="8190" max="8190" width="12.7109375" style="40" customWidth="1"/>
    <col min="8191" max="8191" width="4.7109375" style="40" customWidth="1"/>
    <col min="8192" max="8192" width="12.7109375" style="40" customWidth="1"/>
    <col min="8193" max="8443" width="9.140625" style="40"/>
    <col min="8444" max="8444" width="59.42578125" style="40" customWidth="1"/>
    <col min="8445" max="8445" width="4.7109375" style="40" customWidth="1"/>
    <col min="8446" max="8446" width="12.7109375" style="40" customWidth="1"/>
    <col min="8447" max="8447" width="4.7109375" style="40" customWidth="1"/>
    <col min="8448" max="8448" width="12.7109375" style="40" customWidth="1"/>
    <col min="8449" max="8699" width="9.140625" style="40"/>
    <col min="8700" max="8700" width="59.42578125" style="40" customWidth="1"/>
    <col min="8701" max="8701" width="4.7109375" style="40" customWidth="1"/>
    <col min="8702" max="8702" width="12.7109375" style="40" customWidth="1"/>
    <col min="8703" max="8703" width="4.7109375" style="40" customWidth="1"/>
    <col min="8704" max="8704" width="12.7109375" style="40" customWidth="1"/>
    <col min="8705" max="8955" width="9.140625" style="40"/>
    <col min="8956" max="8956" width="59.42578125" style="40" customWidth="1"/>
    <col min="8957" max="8957" width="4.7109375" style="40" customWidth="1"/>
    <col min="8958" max="8958" width="12.7109375" style="40" customWidth="1"/>
    <col min="8959" max="8959" width="4.7109375" style="40" customWidth="1"/>
    <col min="8960" max="8960" width="12.7109375" style="40" customWidth="1"/>
    <col min="8961" max="9211" width="9.140625" style="40"/>
    <col min="9212" max="9212" width="59.42578125" style="40" customWidth="1"/>
    <col min="9213" max="9213" width="4.7109375" style="40" customWidth="1"/>
    <col min="9214" max="9214" width="12.7109375" style="40" customWidth="1"/>
    <col min="9215" max="9215" width="4.7109375" style="40" customWidth="1"/>
    <col min="9216" max="9216" width="12.7109375" style="40" customWidth="1"/>
    <col min="9217" max="9467" width="9.140625" style="40"/>
    <col min="9468" max="9468" width="59.42578125" style="40" customWidth="1"/>
    <col min="9469" max="9469" width="4.7109375" style="40" customWidth="1"/>
    <col min="9470" max="9470" width="12.7109375" style="40" customWidth="1"/>
    <col min="9471" max="9471" width="4.7109375" style="40" customWidth="1"/>
    <col min="9472" max="9472" width="12.7109375" style="40" customWidth="1"/>
    <col min="9473" max="9723" width="9.140625" style="40"/>
    <col min="9724" max="9724" width="59.42578125" style="40" customWidth="1"/>
    <col min="9725" max="9725" width="4.7109375" style="40" customWidth="1"/>
    <col min="9726" max="9726" width="12.7109375" style="40" customWidth="1"/>
    <col min="9727" max="9727" width="4.7109375" style="40" customWidth="1"/>
    <col min="9728" max="9728" width="12.7109375" style="40" customWidth="1"/>
    <col min="9729" max="9979" width="9.140625" style="40"/>
    <col min="9980" max="9980" width="59.42578125" style="40" customWidth="1"/>
    <col min="9981" max="9981" width="4.7109375" style="40" customWidth="1"/>
    <col min="9982" max="9982" width="12.7109375" style="40" customWidth="1"/>
    <col min="9983" max="9983" width="4.7109375" style="40" customWidth="1"/>
    <col min="9984" max="9984" width="12.7109375" style="40" customWidth="1"/>
    <col min="9985" max="10235" width="9.140625" style="40"/>
    <col min="10236" max="10236" width="59.42578125" style="40" customWidth="1"/>
    <col min="10237" max="10237" width="4.7109375" style="40" customWidth="1"/>
    <col min="10238" max="10238" width="12.7109375" style="40" customWidth="1"/>
    <col min="10239" max="10239" width="4.7109375" style="40" customWidth="1"/>
    <col min="10240" max="10240" width="12.7109375" style="40" customWidth="1"/>
    <col min="10241" max="10491" width="9.140625" style="40"/>
    <col min="10492" max="10492" width="59.42578125" style="40" customWidth="1"/>
    <col min="10493" max="10493" width="4.7109375" style="40" customWidth="1"/>
    <col min="10494" max="10494" width="12.7109375" style="40" customWidth="1"/>
    <col min="10495" max="10495" width="4.7109375" style="40" customWidth="1"/>
    <col min="10496" max="10496" width="12.7109375" style="40" customWidth="1"/>
    <col min="10497" max="10747" width="9.140625" style="40"/>
    <col min="10748" max="10748" width="59.42578125" style="40" customWidth="1"/>
    <col min="10749" max="10749" width="4.7109375" style="40" customWidth="1"/>
    <col min="10750" max="10750" width="12.7109375" style="40" customWidth="1"/>
    <col min="10751" max="10751" width="4.7109375" style="40" customWidth="1"/>
    <col min="10752" max="10752" width="12.7109375" style="40" customWidth="1"/>
    <col min="10753" max="11003" width="9.140625" style="40"/>
    <col min="11004" max="11004" width="59.42578125" style="40" customWidth="1"/>
    <col min="11005" max="11005" width="4.7109375" style="40" customWidth="1"/>
    <col min="11006" max="11006" width="12.7109375" style="40" customWidth="1"/>
    <col min="11007" max="11007" width="4.7109375" style="40" customWidth="1"/>
    <col min="11008" max="11008" width="12.7109375" style="40" customWidth="1"/>
    <col min="11009" max="11259" width="9.140625" style="40"/>
    <col min="11260" max="11260" width="59.42578125" style="40" customWidth="1"/>
    <col min="11261" max="11261" width="4.7109375" style="40" customWidth="1"/>
    <col min="11262" max="11262" width="12.7109375" style="40" customWidth="1"/>
    <col min="11263" max="11263" width="4.7109375" style="40" customWidth="1"/>
    <col min="11264" max="11264" width="12.7109375" style="40" customWidth="1"/>
    <col min="11265" max="11515" width="9.140625" style="40"/>
    <col min="11516" max="11516" width="59.42578125" style="40" customWidth="1"/>
    <col min="11517" max="11517" width="4.7109375" style="40" customWidth="1"/>
    <col min="11518" max="11518" width="12.7109375" style="40" customWidth="1"/>
    <col min="11519" max="11519" width="4.7109375" style="40" customWidth="1"/>
    <col min="11520" max="11520" width="12.7109375" style="40" customWidth="1"/>
    <col min="11521" max="11771" width="9.140625" style="40"/>
    <col min="11772" max="11772" width="59.42578125" style="40" customWidth="1"/>
    <col min="11773" max="11773" width="4.7109375" style="40" customWidth="1"/>
    <col min="11774" max="11774" width="12.7109375" style="40" customWidth="1"/>
    <col min="11775" max="11775" width="4.7109375" style="40" customWidth="1"/>
    <col min="11776" max="11776" width="12.7109375" style="40" customWidth="1"/>
    <col min="11777" max="12027" width="9.140625" style="40"/>
    <col min="12028" max="12028" width="59.42578125" style="40" customWidth="1"/>
    <col min="12029" max="12029" width="4.7109375" style="40" customWidth="1"/>
    <col min="12030" max="12030" width="12.7109375" style="40" customWidth="1"/>
    <col min="12031" max="12031" width="4.7109375" style="40" customWidth="1"/>
    <col min="12032" max="12032" width="12.7109375" style="40" customWidth="1"/>
    <col min="12033" max="12283" width="9.140625" style="40"/>
    <col min="12284" max="12284" width="59.42578125" style="40" customWidth="1"/>
    <col min="12285" max="12285" width="4.7109375" style="40" customWidth="1"/>
    <col min="12286" max="12286" width="12.7109375" style="40" customWidth="1"/>
    <col min="12287" max="12287" width="4.7109375" style="40" customWidth="1"/>
    <col min="12288" max="12288" width="12.7109375" style="40" customWidth="1"/>
    <col min="12289" max="12539" width="9.140625" style="40"/>
    <col min="12540" max="12540" width="59.42578125" style="40" customWidth="1"/>
    <col min="12541" max="12541" width="4.7109375" style="40" customWidth="1"/>
    <col min="12542" max="12542" width="12.7109375" style="40" customWidth="1"/>
    <col min="12543" max="12543" width="4.7109375" style="40" customWidth="1"/>
    <col min="12544" max="12544" width="12.7109375" style="40" customWidth="1"/>
    <col min="12545" max="12795" width="9.140625" style="40"/>
    <col min="12796" max="12796" width="59.42578125" style="40" customWidth="1"/>
    <col min="12797" max="12797" width="4.7109375" style="40" customWidth="1"/>
    <col min="12798" max="12798" width="12.7109375" style="40" customWidth="1"/>
    <col min="12799" max="12799" width="4.7109375" style="40" customWidth="1"/>
    <col min="12800" max="12800" width="12.7109375" style="40" customWidth="1"/>
    <col min="12801" max="13051" width="9.140625" style="40"/>
    <col min="13052" max="13052" width="59.42578125" style="40" customWidth="1"/>
    <col min="13053" max="13053" width="4.7109375" style="40" customWidth="1"/>
    <col min="13054" max="13054" width="12.7109375" style="40" customWidth="1"/>
    <col min="13055" max="13055" width="4.7109375" style="40" customWidth="1"/>
    <col min="13056" max="13056" width="12.7109375" style="40" customWidth="1"/>
    <col min="13057" max="13307" width="9.140625" style="40"/>
    <col min="13308" max="13308" width="59.42578125" style="40" customWidth="1"/>
    <col min="13309" max="13309" width="4.7109375" style="40" customWidth="1"/>
    <col min="13310" max="13310" width="12.7109375" style="40" customWidth="1"/>
    <col min="13311" max="13311" width="4.7109375" style="40" customWidth="1"/>
    <col min="13312" max="13312" width="12.7109375" style="40" customWidth="1"/>
    <col min="13313" max="13563" width="9.140625" style="40"/>
    <col min="13564" max="13564" width="59.42578125" style="40" customWidth="1"/>
    <col min="13565" max="13565" width="4.7109375" style="40" customWidth="1"/>
    <col min="13566" max="13566" width="12.7109375" style="40" customWidth="1"/>
    <col min="13567" max="13567" width="4.7109375" style="40" customWidth="1"/>
    <col min="13568" max="13568" width="12.7109375" style="40" customWidth="1"/>
    <col min="13569" max="13819" width="9.140625" style="40"/>
    <col min="13820" max="13820" width="59.42578125" style="40" customWidth="1"/>
    <col min="13821" max="13821" width="4.7109375" style="40" customWidth="1"/>
    <col min="13822" max="13822" width="12.7109375" style="40" customWidth="1"/>
    <col min="13823" max="13823" width="4.7109375" style="40" customWidth="1"/>
    <col min="13824" max="13824" width="12.7109375" style="40" customWidth="1"/>
    <col min="13825" max="14075" width="9.140625" style="40"/>
    <col min="14076" max="14076" width="59.42578125" style="40" customWidth="1"/>
    <col min="14077" max="14077" width="4.7109375" style="40" customWidth="1"/>
    <col min="14078" max="14078" width="12.7109375" style="40" customWidth="1"/>
    <col min="14079" max="14079" width="4.7109375" style="40" customWidth="1"/>
    <col min="14080" max="14080" width="12.7109375" style="40" customWidth="1"/>
    <col min="14081" max="14331" width="9.140625" style="40"/>
    <col min="14332" max="14332" width="59.42578125" style="40" customWidth="1"/>
    <col min="14333" max="14333" width="4.7109375" style="40" customWidth="1"/>
    <col min="14334" max="14334" width="12.7109375" style="40" customWidth="1"/>
    <col min="14335" max="14335" width="4.7109375" style="40" customWidth="1"/>
    <col min="14336" max="14336" width="12.7109375" style="40" customWidth="1"/>
    <col min="14337" max="14587" width="9.140625" style="40"/>
    <col min="14588" max="14588" width="59.42578125" style="40" customWidth="1"/>
    <col min="14589" max="14589" width="4.7109375" style="40" customWidth="1"/>
    <col min="14590" max="14590" width="12.7109375" style="40" customWidth="1"/>
    <col min="14591" max="14591" width="4.7109375" style="40" customWidth="1"/>
    <col min="14592" max="14592" width="12.7109375" style="40" customWidth="1"/>
    <col min="14593" max="14843" width="9.140625" style="40"/>
    <col min="14844" max="14844" width="59.42578125" style="40" customWidth="1"/>
    <col min="14845" max="14845" width="4.7109375" style="40" customWidth="1"/>
    <col min="14846" max="14846" width="12.7109375" style="40" customWidth="1"/>
    <col min="14847" max="14847" width="4.7109375" style="40" customWidth="1"/>
    <col min="14848" max="14848" width="12.7109375" style="40" customWidth="1"/>
    <col min="14849" max="15099" width="9.140625" style="40"/>
    <col min="15100" max="15100" width="59.42578125" style="40" customWidth="1"/>
    <col min="15101" max="15101" width="4.7109375" style="40" customWidth="1"/>
    <col min="15102" max="15102" width="12.7109375" style="40" customWidth="1"/>
    <col min="15103" max="15103" width="4.7109375" style="40" customWidth="1"/>
    <col min="15104" max="15104" width="12.7109375" style="40" customWidth="1"/>
    <col min="15105" max="15355" width="9.140625" style="40"/>
    <col min="15356" max="15356" width="59.42578125" style="40" customWidth="1"/>
    <col min="15357" max="15357" width="4.7109375" style="40" customWidth="1"/>
    <col min="15358" max="15358" width="12.7109375" style="40" customWidth="1"/>
    <col min="15359" max="15359" width="4.7109375" style="40" customWidth="1"/>
    <col min="15360" max="15360" width="12.7109375" style="40" customWidth="1"/>
    <col min="15361" max="15611" width="9.140625" style="40"/>
    <col min="15612" max="15612" width="59.42578125" style="40" customWidth="1"/>
    <col min="15613" max="15613" width="4.7109375" style="40" customWidth="1"/>
    <col min="15614" max="15614" width="12.7109375" style="40" customWidth="1"/>
    <col min="15615" max="15615" width="4.7109375" style="40" customWidth="1"/>
    <col min="15616" max="15616" width="12.7109375" style="40" customWidth="1"/>
    <col min="15617" max="15867" width="9.140625" style="40"/>
    <col min="15868" max="15868" width="59.42578125" style="40" customWidth="1"/>
    <col min="15869" max="15869" width="4.7109375" style="40" customWidth="1"/>
    <col min="15870" max="15870" width="12.7109375" style="40" customWidth="1"/>
    <col min="15871" max="15871" width="4.7109375" style="40" customWidth="1"/>
    <col min="15872" max="15872" width="12.7109375" style="40" customWidth="1"/>
    <col min="15873" max="16123" width="9.140625" style="40"/>
    <col min="16124" max="16124" width="59.42578125" style="40" customWidth="1"/>
    <col min="16125" max="16125" width="4.7109375" style="40" customWidth="1"/>
    <col min="16126" max="16126" width="12.7109375" style="40" customWidth="1"/>
    <col min="16127" max="16127" width="4.7109375" style="40" customWidth="1"/>
    <col min="16128" max="16128" width="12.7109375" style="40" customWidth="1"/>
    <col min="16129" max="16384" width="9.140625" style="40"/>
  </cols>
  <sheetData>
    <row r="1" spans="1:4">
      <c r="A1" s="39" t="s">
        <v>43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44</v>
      </c>
      <c r="B4" s="42"/>
      <c r="C4" s="42"/>
      <c r="D4" s="42"/>
    </row>
    <row r="5" spans="1:4">
      <c r="A5" s="43">
        <v>45260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45</v>
      </c>
      <c r="B9" s="48"/>
      <c r="D9" s="49">
        <f>SUM(D10:D17)</f>
        <v>318352209.19999999</v>
      </c>
    </row>
    <row r="10" spans="1:4">
      <c r="A10" s="40" t="s">
        <v>46</v>
      </c>
      <c r="D10" s="19">
        <v>210660265</v>
      </c>
    </row>
    <row r="11" spans="1:4">
      <c r="A11" s="40" t="s">
        <v>47</v>
      </c>
      <c r="D11" s="19">
        <v>21281919.399999999</v>
      </c>
    </row>
    <row r="12" spans="1:4">
      <c r="A12" s="50" t="s">
        <v>48</v>
      </c>
      <c r="B12" s="50"/>
      <c r="D12" s="19">
        <v>20727584.300000001</v>
      </c>
    </row>
    <row r="13" spans="1:4">
      <c r="A13" s="50" t="s">
        <v>49</v>
      </c>
      <c r="B13" s="50"/>
      <c r="D13" s="19">
        <v>0</v>
      </c>
    </row>
    <row r="14" spans="1:4">
      <c r="A14" s="50" t="s">
        <v>50</v>
      </c>
      <c r="B14" s="50"/>
      <c r="D14" s="19">
        <v>0</v>
      </c>
    </row>
    <row r="15" spans="1:4">
      <c r="A15" s="40" t="s">
        <v>51</v>
      </c>
      <c r="D15" s="19">
        <v>4621172</v>
      </c>
    </row>
    <row r="16" spans="1:4">
      <c r="A16" s="40" t="s">
        <v>52</v>
      </c>
      <c r="D16" s="19">
        <v>4177057.7</v>
      </c>
    </row>
    <row r="17" spans="1:4">
      <c r="A17" s="40" t="s">
        <v>53</v>
      </c>
      <c r="D17" s="19">
        <v>56884210.799999997</v>
      </c>
    </row>
    <row r="18" spans="1:4">
      <c r="A18" s="40" t="s">
        <v>54</v>
      </c>
      <c r="D18" s="51"/>
    </row>
    <row r="19" spans="1:4">
      <c r="A19" s="48" t="s">
        <v>55</v>
      </c>
      <c r="B19" s="48"/>
      <c r="D19" s="49">
        <f>SUM(D20:D25)</f>
        <v>90936364.799999997</v>
      </c>
    </row>
    <row r="20" spans="1:4">
      <c r="A20" s="40" t="s">
        <v>56</v>
      </c>
      <c r="D20" s="52">
        <v>52843681.799999997</v>
      </c>
    </row>
    <row r="21" spans="1:4">
      <c r="A21" s="40" t="s">
        <v>57</v>
      </c>
      <c r="D21" s="52">
        <v>13476997.799999999</v>
      </c>
    </row>
    <row r="22" spans="1:4">
      <c r="A22" s="40" t="s">
        <v>58</v>
      </c>
      <c r="D22" s="52">
        <v>7224090.5</v>
      </c>
    </row>
    <row r="23" spans="1:4">
      <c r="A23" s="53" t="s">
        <v>59</v>
      </c>
      <c r="B23" s="53"/>
      <c r="D23" s="52">
        <v>336814.4</v>
      </c>
    </row>
    <row r="24" spans="1:4">
      <c r="A24" s="53" t="s">
        <v>60</v>
      </c>
      <c r="B24" s="53"/>
      <c r="D24" s="52">
        <v>423719.2</v>
      </c>
    </row>
    <row r="25" spans="1:4">
      <c r="A25" s="40" t="s">
        <v>61</v>
      </c>
      <c r="D25" s="49">
        <v>16631061.1</v>
      </c>
    </row>
    <row r="26" spans="1:4">
      <c r="A26" s="40" t="s">
        <v>54</v>
      </c>
      <c r="D26" s="54"/>
    </row>
    <row r="27" spans="1:4">
      <c r="A27" s="53" t="s">
        <v>62</v>
      </c>
      <c r="B27" s="53"/>
      <c r="D27" s="49">
        <v>49444890.299999997</v>
      </c>
    </row>
    <row r="28" spans="1:4">
      <c r="D28" s="52"/>
    </row>
    <row r="29" spans="1:4">
      <c r="A29" s="55" t="s">
        <v>63</v>
      </c>
      <c r="B29" s="55"/>
      <c r="D29" s="54">
        <f>SUM(D9-D19-D27)</f>
        <v>177970954.09999996</v>
      </c>
    </row>
    <row r="30" spans="1:4">
      <c r="D30" s="52"/>
    </row>
    <row r="31" spans="1:4">
      <c r="A31" s="48" t="s">
        <v>64</v>
      </c>
      <c r="B31" s="48"/>
      <c r="D31" s="49">
        <f>SUM(D32:D34)</f>
        <v>152874443.79999998</v>
      </c>
    </row>
    <row r="32" spans="1:4">
      <c r="A32" s="40" t="s">
        <v>65</v>
      </c>
      <c r="D32" s="52">
        <v>45879808.700000003</v>
      </c>
    </row>
    <row r="33" spans="1:4">
      <c r="A33" s="40" t="s">
        <v>66</v>
      </c>
      <c r="D33" s="56">
        <v>95681508</v>
      </c>
    </row>
    <row r="34" spans="1:4">
      <c r="A34" s="40" t="s">
        <v>67</v>
      </c>
      <c r="D34" s="56">
        <v>11313127.1</v>
      </c>
    </row>
    <row r="35" spans="1:4">
      <c r="D35" s="51"/>
    </row>
    <row r="36" spans="1:4">
      <c r="A36" s="55" t="s">
        <v>68</v>
      </c>
      <c r="B36" s="55"/>
      <c r="D36" s="57">
        <f>SUM(D29-D31)</f>
        <v>25096510.299999982</v>
      </c>
    </row>
    <row r="37" spans="1:4" ht="9.9499999999999993" customHeight="1">
      <c r="A37" s="53"/>
      <c r="B37" s="53"/>
      <c r="D37" s="57"/>
    </row>
    <row r="38" spans="1:4" ht="9.9499999999999993" customHeight="1">
      <c r="A38" s="40" t="s">
        <v>54</v>
      </c>
      <c r="D38" s="52"/>
    </row>
    <row r="39" spans="1:4">
      <c r="A39" s="40" t="s">
        <v>69</v>
      </c>
      <c r="D39" s="49">
        <v>22361441.199999999</v>
      </c>
    </row>
    <row r="40" spans="1:4">
      <c r="A40" s="55" t="s">
        <v>70</v>
      </c>
      <c r="B40" s="55"/>
      <c r="D40" s="54">
        <f>+D36+D39</f>
        <v>47457951.499999985</v>
      </c>
    </row>
    <row r="41" spans="1:4" ht="9.9499999999999993" customHeight="1">
      <c r="D41" s="52"/>
    </row>
    <row r="42" spans="1:4">
      <c r="A42" s="40" t="s">
        <v>71</v>
      </c>
      <c r="D42" s="52">
        <v>-13040157.5</v>
      </c>
    </row>
    <row r="43" spans="1:4">
      <c r="A43" s="55" t="s">
        <v>72</v>
      </c>
      <c r="B43" s="55"/>
      <c r="D43" s="51">
        <f>+D40+D42</f>
        <v>34417793.999999985</v>
      </c>
    </row>
    <row r="44" spans="1:4">
      <c r="A44" s="53"/>
      <c r="B44" s="53"/>
      <c r="D44" s="54"/>
    </row>
    <row r="45" spans="1:4">
      <c r="A45" s="40" t="s">
        <v>30</v>
      </c>
      <c r="D45" s="57">
        <v>0</v>
      </c>
    </row>
    <row r="46" spans="1:4" ht="15.75" thickBot="1">
      <c r="A46" s="48" t="s">
        <v>73</v>
      </c>
      <c r="B46" s="48"/>
      <c r="D46" s="58">
        <f>+D43-D45</f>
        <v>34417793.999999985</v>
      </c>
    </row>
    <row r="47" spans="1:4" ht="16.5" thickTop="1" thickBot="1">
      <c r="A47" s="46"/>
      <c r="B47" s="46"/>
      <c r="C47" s="46"/>
      <c r="D47" s="46"/>
    </row>
    <row r="48" spans="1:4" ht="15.75" thickTop="1">
      <c r="A48" s="47"/>
      <c r="B48" s="47"/>
      <c r="C48" s="47"/>
      <c r="D48" s="47"/>
    </row>
    <row r="49" spans="1:5">
      <c r="A49" s="46"/>
      <c r="B49" s="46"/>
      <c r="C49" s="46"/>
    </row>
    <row r="50" spans="1:5" s="2" customFormat="1" ht="15" customHeight="1">
      <c r="A50" s="34" t="s">
        <v>37</v>
      </c>
      <c r="B50" s="35" t="s">
        <v>38</v>
      </c>
      <c r="C50" s="35"/>
      <c r="D50" s="35"/>
      <c r="E50" s="33"/>
    </row>
    <row r="51" spans="1:5" s="2" customFormat="1" ht="15" customHeight="1">
      <c r="A51" s="34" t="s">
        <v>39</v>
      </c>
      <c r="B51" s="35" t="s">
        <v>40</v>
      </c>
      <c r="C51" s="35"/>
      <c r="D51" s="35"/>
      <c r="E51" s="33"/>
    </row>
    <row r="56" spans="1:5">
      <c r="A56" s="35" t="s">
        <v>41</v>
      </c>
      <c r="B56" s="35"/>
      <c r="C56" s="35"/>
      <c r="D56" s="35"/>
    </row>
    <row r="57" spans="1:5">
      <c r="A57" s="36" t="s">
        <v>42</v>
      </c>
      <c r="B57" s="36"/>
      <c r="C57" s="36"/>
      <c r="D57" s="36"/>
    </row>
    <row r="63" spans="1:5">
      <c r="A63" s="59"/>
      <c r="B63" s="59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dcterms:created xsi:type="dcterms:W3CDTF">2023-12-26T19:27:10Z</dcterms:created>
  <dcterms:modified xsi:type="dcterms:W3CDTF">2023-12-26T19:31:37Z</dcterms:modified>
</cp:coreProperties>
</file>