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1"/>
  </bookViews>
  <sheets>
    <sheet name="Balance General " sheetId="1" r:id="rId1"/>
    <sheet name="Estad. Resultado" sheetId="2" r:id="rId2"/>
  </sheets>
  <definedNames>
    <definedName name="_xlfn._FV" hidden="1">#NAME?</definedName>
    <definedName name="_xlnm.Print_Area" localSheetId="0">'Balance General '!$B$1:$C$71</definedName>
    <definedName name="_xlnm.Print_Area" localSheetId="1">'Estad. Resultado'!$D$1:$G$39</definedName>
  </definedNames>
  <calcPr fullCalcOnLoad="1"/>
</workbook>
</file>

<file path=xl/sharedStrings.xml><?xml version="1.0" encoding="utf-8"?>
<sst xmlns="http://schemas.openxmlformats.org/spreadsheetml/2006/main" count="81" uniqueCount="77">
  <si>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</si>
  <si>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</si>
  <si>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</si>
  <si>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</si>
  <si>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</si>
  <si>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</si>
  <si>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</si>
  <si>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</si>
  <si>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</si>
  <si>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</si>
  <si>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</si>
  <si>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</si>
  <si>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</si>
  <si>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</si>
  <si>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</si>
  <si>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</si>
  <si>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</si>
  <si>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</si>
  <si>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</si>
  <si>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</si>
  <si>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</si>
  <si>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</si>
  <si>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</si>
  <si>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</si>
  <si>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</si>
  <si>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</si>
  <si>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</si>
  <si>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</si>
  <si>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</si>
  <si>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</si>
  <si>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</si>
  <si>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</si>
  <si>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</si>
  <si>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</si>
  <si>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</si>
  <si>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</si>
  <si>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</si>
  <si>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</si>
  <si>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</si>
  <si>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</si>
  <si>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</si>
  <si>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</si>
  <si>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</si>
  <si>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</si>
  <si>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</si>
  <si>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</si>
  <si>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</si>
  <si>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</si>
  <si>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</si>
  <si>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</si>
  <si>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</si>
  <si>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</si>
  <si>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</si>
  <si>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</si>
  <si>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</si>
  <si>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</si>
  <si>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</si>
  <si>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</si>
  <si>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</si>
  <si>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</si>
  <si>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</si>
  <si>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</si>
  <si>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</si>
  <si>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</si>
  <si>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</si>
  <si>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</si>
  <si>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</si>
  <si>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</si>
  <si>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</si>
  <si>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</si>
  <si>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</si>
  <si>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</si>
  <si>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</si>
  <si>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Octubre de 2023</t>
  </si>
  <si>
    <t>Estado de resultados del 1°de Enero al 31 de Octubre de 2023</t>
  </si>
  <si>
    <t>(Expresado en Miles de dólares de los Estados Unidos de América)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</si>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</sst>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6" fillId="3" borderId="0" applyNumberFormat="0" applyBorder="0" applyAlignment="0" applyProtection="0"/>
    <xf numFmtId="0" fontId="6" fillId="4" borderId="0" applyNumberFormat="0" applyBorder="0" applyAlignment="0" applyProtection="0"/>
    <xf numFmtId="0" fontId="36" fillId="5" borderId="0" applyNumberFormat="0" applyBorder="0" applyAlignment="0" applyProtection="0"/>
    <xf numFmtId="0" fontId="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8" borderId="0" applyNumberFormat="0" applyBorder="0" applyAlignment="0" applyProtection="0"/>
    <xf numFmtId="0" fontId="36" fillId="9" borderId="0" applyNumberFormat="0" applyBorder="0" applyAlignment="0" applyProtection="0"/>
    <xf numFmtId="0" fontId="6" fillId="10" borderId="0" applyNumberFormat="0" applyBorder="0" applyAlignment="0" applyProtection="0"/>
    <xf numFmtId="0" fontId="36" fillId="11" borderId="0" applyNumberFormat="0" applyBorder="0" applyAlignment="0" applyProtection="0"/>
    <xf numFmtId="0" fontId="6" fillId="12" borderId="0" applyNumberFormat="0" applyBorder="0" applyAlignment="0" applyProtection="0"/>
    <xf numFmtId="0" fontId="36" fillId="13" borderId="0" applyNumberFormat="0" applyBorder="0" applyAlignment="0" applyProtection="0"/>
    <xf numFmtId="0" fontId="6" fillId="14" borderId="0" applyNumberFormat="0" applyBorder="0" applyAlignment="0" applyProtection="0"/>
    <xf numFmtId="0" fontId="36" fillId="15" borderId="0" applyNumberFormat="0" applyBorder="0" applyAlignment="0" applyProtection="0"/>
    <xf numFmtId="0" fontId="6" fillId="16" borderId="0" applyNumberFormat="0" applyBorder="0" applyAlignment="0" applyProtection="0"/>
    <xf numFmtId="0" fontId="36" fillId="17" borderId="0" applyNumberFormat="0" applyBorder="0" applyAlignment="0" applyProtection="0"/>
    <xf numFmtId="0" fontId="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8" borderId="0" applyNumberFormat="0" applyBorder="0" applyAlignment="0" applyProtection="0"/>
    <xf numFmtId="0" fontId="36" fillId="20" borderId="0" applyNumberFormat="0" applyBorder="0" applyAlignment="0" applyProtection="0"/>
    <xf numFmtId="0" fontId="6" fillId="14" borderId="0" applyNumberFormat="0" applyBorder="0" applyAlignment="0" applyProtection="0"/>
    <xf numFmtId="0" fontId="36" fillId="21" borderId="0" applyNumberFormat="0" applyBorder="0" applyAlignment="0" applyProtection="0"/>
    <xf numFmtId="0" fontId="6" fillId="22" borderId="0" applyNumberFormat="0" applyBorder="0" applyAlignment="0" applyProtection="0"/>
    <xf numFmtId="0" fontId="36" fillId="23" borderId="0" applyNumberFormat="0" applyBorder="0" applyAlignment="0" applyProtection="0"/>
    <xf numFmtId="0" fontId="7" fillId="24" borderId="0" applyNumberFormat="0" applyBorder="0" applyAlignment="0" applyProtection="0"/>
    <xf numFmtId="0" fontId="36" fillId="25" borderId="0" applyNumberFormat="0" applyBorder="0" applyAlignment="0" applyProtection="0"/>
    <xf numFmtId="0" fontId="7" fillId="16" borderId="0" applyNumberFormat="0" applyBorder="0" applyAlignment="0" applyProtection="0"/>
    <xf numFmtId="0" fontId="36" fillId="26" borderId="0" applyNumberFormat="0" applyBorder="0" applyAlignment="0" applyProtection="0"/>
    <xf numFmtId="0" fontId="7" fillId="18" borderId="0" applyNumberFormat="0" applyBorder="0" applyAlignment="0" applyProtection="0"/>
    <xf numFmtId="0" fontId="36" fillId="27" borderId="0" applyNumberFormat="0" applyBorder="0" applyAlignment="0" applyProtection="0"/>
    <xf numFmtId="0" fontId="7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30" borderId="0" applyNumberFormat="0" applyBorder="0" applyAlignment="0" applyProtection="0"/>
    <xf numFmtId="0" fontId="36" fillId="31" borderId="0" applyNumberFormat="0" applyBorder="0" applyAlignment="0" applyProtection="0"/>
    <xf numFmtId="0" fontId="7" fillId="32" borderId="0" applyNumberFormat="0" applyBorder="0" applyAlignment="0" applyProtection="0"/>
    <xf numFmtId="0" fontId="36" fillId="33" borderId="0" applyNumberFormat="0" applyBorder="0" applyAlignment="0" applyProtection="0"/>
    <xf numFmtId="0" fontId="8" fillId="6" borderId="0" applyNumberFormat="0" applyBorder="0" applyAlignment="0" applyProtection="0"/>
    <xf numFmtId="0" fontId="37" fillId="34" borderId="0" applyNumberFormat="0" applyBorder="0" applyAlignment="0" applyProtection="0"/>
    <xf numFmtId="0" fontId="9" fillId="35" borderId="1" applyNumberFormat="0" applyAlignment="0" applyProtection="0"/>
    <xf numFmtId="0" fontId="38" fillId="36" borderId="2" applyNumberFormat="0" applyAlignment="0" applyProtection="0"/>
    <xf numFmtId="0" fontId="10" fillId="37" borderId="3" applyNumberFormat="0" applyAlignment="0" applyProtection="0"/>
    <xf numFmtId="0" fontId="39" fillId="38" borderId="4" applyNumberFormat="0" applyAlignment="0" applyProtection="0"/>
    <xf numFmtId="0" fontId="11" fillId="0" borderId="5" applyNumberFormat="0" applyFill="0" applyAlignment="0" applyProtection="0"/>
    <xf numFmtId="0" fontId="40" fillId="0" borderId="6" applyNumberFormat="0" applyFill="0" applyAlignment="0" applyProtection="0"/>
    <xf numFmtId="0" fontId="20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3" fillId="40" borderId="0" applyNumberFormat="0" applyBorder="0" applyAlignment="0" applyProtection="0"/>
    <xf numFmtId="0" fontId="7" fillId="41" borderId="0" applyNumberFormat="0" applyBorder="0" applyAlignment="0" applyProtection="0"/>
    <xf numFmtId="0" fontId="43" fillId="42" borderId="0" applyNumberFormat="0" applyBorder="0" applyAlignment="0" applyProtection="0"/>
    <xf numFmtId="0" fontId="7" fillId="43" borderId="0" applyNumberFormat="0" applyBorder="0" applyAlignment="0" applyProtection="0"/>
    <xf numFmtId="0" fontId="43" fillId="44" borderId="0" applyNumberFormat="0" applyBorder="0" applyAlignment="0" applyProtection="0"/>
    <xf numFmtId="0" fontId="7" fillId="28" borderId="0" applyNumberFormat="0" applyBorder="0" applyAlignment="0" applyProtection="0"/>
    <xf numFmtId="0" fontId="43" fillId="45" borderId="0" applyNumberFormat="0" applyBorder="0" applyAlignment="0" applyProtection="0"/>
    <xf numFmtId="0" fontId="7" fillId="30" borderId="0" applyNumberFormat="0" applyBorder="0" applyAlignment="0" applyProtection="0"/>
    <xf numFmtId="0" fontId="43" fillId="46" borderId="0" applyNumberFormat="0" applyBorder="0" applyAlignment="0" applyProtection="0"/>
    <xf numFmtId="0" fontId="7" fillId="47" borderId="0" applyNumberFormat="0" applyBorder="0" applyAlignment="0" applyProtection="0"/>
    <xf numFmtId="0" fontId="43" fillId="48" borderId="0" applyNumberFormat="0" applyBorder="0" applyAlignment="0" applyProtection="0"/>
    <xf numFmtId="0" fontId="13" fillId="12" borderId="1" applyNumberFormat="0" applyAlignment="0" applyProtection="0"/>
    <xf numFmtId="0" fontId="44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5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6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7" fillId="36" borderId="12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0" fillId="0" borderId="14" applyNumberFormat="0" applyFill="0" applyAlignment="0" applyProtection="0"/>
    <xf numFmtId="0" fontId="12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2" fillId="0" borderId="18" applyNumberFormat="0" applyFill="0" applyAlignment="0" applyProtection="0"/>
  </cellStyleXfs>
  <cellXfs count="116">
    <xf numFmtId="0" fontId="0" fillId="0" borderId="0" xfId="0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4" fillId="55" borderId="0" xfId="94" applyFont="1" applyFill="1" applyAlignment="1">
      <alignment horizontal="left" vertical="top" wrapText="1"/>
      <protection/>
    </xf>
    <xf numFmtId="0" fontId="24" fillId="55" borderId="0" xfId="94" applyFont="1" applyFill="1" applyAlignment="1">
      <alignment horizontal="right"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171" fontId="2" fillId="55" borderId="20" xfId="81" applyFont="1" applyFill="1" applyBorder="1" applyAlignment="1">
      <alignment/>
    </xf>
    <xf numFmtId="171" fontId="24" fillId="55" borderId="0" xfId="94" applyNumberFormat="1" applyFont="1" applyFill="1" applyAlignment="1">
      <alignment vertical="top" wrapText="1"/>
      <protection/>
    </xf>
    <xf numFmtId="0" fontId="28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9" fillId="55" borderId="0" xfId="94" applyFont="1" applyFill="1" applyAlignment="1">
      <alignment horizontal="left" vertical="top" wrapText="1" indent="2"/>
      <protection/>
    </xf>
    <xf numFmtId="0" fontId="29" fillId="55" borderId="0" xfId="94" applyFont="1" applyFill="1" applyAlignment="1">
      <alignment vertical="top" wrapText="1"/>
      <protection/>
    </xf>
    <xf numFmtId="0" fontId="31" fillId="55" borderId="0" xfId="94" applyFont="1" applyFill="1" applyAlignment="1">
      <alignment horizontal="left" vertical="top" wrapText="1" indent="2"/>
      <protection/>
    </xf>
    <xf numFmtId="170" fontId="6" fillId="55" borderId="0" xfId="94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4" fontId="2" fillId="56" borderId="0" xfId="0" applyNumberFormat="1" applyFont="1" applyFill="1" applyAlignment="1">
      <alignment horizontal="centerContinuous"/>
    </xf>
    <xf numFmtId="171" fontId="6" fillId="55" borderId="0" xfId="81" applyFont="1" applyFill="1" applyAlignment="1">
      <alignment/>
    </xf>
    <xf numFmtId="171" fontId="6" fillId="55" borderId="0" xfId="94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94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0" fontId="25" fillId="55" borderId="0" xfId="94" applyFont="1" applyFill="1" applyAlignment="1">
      <alignment horizontal="center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0" fontId="34" fillId="55" borderId="0" xfId="94" applyFont="1" applyFill="1">
      <alignment/>
      <protection/>
    </xf>
    <xf numFmtId="171" fontId="2" fillId="55" borderId="0" xfId="81" applyFont="1" applyFill="1" applyBorder="1" applyAlignment="1">
      <alignment/>
    </xf>
    <xf numFmtId="0" fontId="24" fillId="55" borderId="0" xfId="94" applyFont="1" applyFill="1" applyBorder="1" applyAlignment="1">
      <alignment horizontal="left" vertical="top" wrapText="1" indent="4"/>
      <protection/>
    </xf>
    <xf numFmtId="0" fontId="2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2" fontId="2" fillId="56" borderId="0" xfId="0" applyNumberFormat="1" applyFont="1" applyFill="1" applyAlignment="1">
      <alignment/>
    </xf>
    <xf numFmtId="0" fontId="26" fillId="56" borderId="0" xfId="0" applyFont="1" applyFill="1" applyAlignment="1">
      <alignment horizontal="left"/>
    </xf>
    <xf numFmtId="0" fontId="0" fillId="56" borderId="0" xfId="0" applyFont="1" applyFill="1" applyAlignment="1">
      <alignment horizontal="left"/>
    </xf>
    <xf numFmtId="0" fontId="1" fillId="56" borderId="0" xfId="0" applyFont="1" applyFill="1" applyAlignment="1">
      <alignment/>
    </xf>
    <xf numFmtId="171" fontId="2" fillId="56" borderId="0" xfId="81" applyFont="1" applyFill="1" applyAlignment="1">
      <alignment horizontal="centerContinuous"/>
    </xf>
    <xf numFmtId="0" fontId="1" fillId="56" borderId="0" xfId="0" applyFont="1" applyFill="1" applyAlignment="1">
      <alignment horizontal="justify" vertical="justify" wrapText="1"/>
    </xf>
    <xf numFmtId="43" fontId="2" fillId="56" borderId="0" xfId="0" applyNumberFormat="1" applyFont="1" applyFill="1" applyAlignment="1">
      <alignment/>
    </xf>
    <xf numFmtId="0" fontId="1" fillId="56" borderId="0" xfId="0" applyFont="1" applyFill="1" applyAlignment="1">
      <alignment horizontal="center"/>
    </xf>
    <xf numFmtId="0" fontId="26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8" fillId="55" borderId="0" xfId="94" applyFont="1" applyFill="1" applyAlignment="1">
      <alignment horizontal="center" vertical="top" wrapText="1"/>
      <protection/>
    </xf>
    <xf numFmtId="0" fontId="26" fillId="56" borderId="0" xfId="0" applyFont="1" applyFill="1" applyAlignment="1">
      <alignment/>
    </xf>
    <xf numFmtId="0" fontId="1" fillId="56" borderId="0" xfId="0" applyFont="1" applyFill="1" applyAlignment="1">
      <alignment/>
    </xf>
    <xf numFmtId="194" fontId="1" fillId="56" borderId="0" xfId="81" applyNumberFormat="1" applyFont="1" applyFill="1" applyBorder="1" applyAlignment="1">
      <alignment horizontal="center" vertical="center"/>
    </xf>
    <xf numFmtId="171" fontId="2" fillId="56" borderId="0" xfId="81" applyFont="1" applyFill="1" applyBorder="1" applyAlignment="1">
      <alignment vertical="center"/>
    </xf>
    <xf numFmtId="0" fontId="2" fillId="56" borderId="0" xfId="0" applyFont="1" applyFill="1" applyBorder="1" applyAlignment="1">
      <alignment vertical="center"/>
    </xf>
    <xf numFmtId="171" fontId="2" fillId="56" borderId="0" xfId="81" applyFont="1" applyFill="1" applyBorder="1" applyAlignment="1">
      <alignment/>
    </xf>
    <xf numFmtId="170" fontId="1" fillId="56" borderId="0" xfId="81" applyNumberFormat="1" applyFont="1" applyFill="1" applyBorder="1" applyAlignment="1">
      <alignment/>
    </xf>
    <xf numFmtId="171" fontId="1" fillId="56" borderId="0" xfId="81" applyFont="1" applyFill="1" applyBorder="1" applyAlignment="1">
      <alignment/>
    </xf>
    <xf numFmtId="0" fontId="2" fillId="56" borderId="0" xfId="0" applyFont="1" applyFill="1" applyBorder="1" applyAlignment="1">
      <alignment/>
    </xf>
    <xf numFmtId="171" fontId="2" fillId="56" borderId="0" xfId="0" applyNumberFormat="1" applyFont="1" applyFill="1" applyBorder="1" applyAlignment="1">
      <alignment/>
    </xf>
    <xf numFmtId="170" fontId="1" fillId="56" borderId="0" xfId="0" applyNumberFormat="1" applyFont="1" applyFill="1" applyBorder="1" applyAlignment="1">
      <alignment/>
    </xf>
    <xf numFmtId="4" fontId="1" fillId="56" borderId="0" xfId="0" applyNumberFormat="1" applyFont="1" applyFill="1" applyBorder="1" applyAlignment="1">
      <alignment/>
    </xf>
    <xf numFmtId="170" fontId="2" fillId="56" borderId="0" xfId="81" applyNumberFormat="1" applyFont="1" applyFill="1" applyBorder="1" applyAlignment="1">
      <alignment/>
    </xf>
    <xf numFmtId="171" fontId="1" fillId="56" borderId="0" xfId="0" applyNumberFormat="1" applyFont="1" applyFill="1" applyBorder="1" applyAlignment="1">
      <alignment/>
    </xf>
    <xf numFmtId="44" fontId="2" fillId="56" borderId="0" xfId="0" applyNumberFormat="1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1" fillId="56" borderId="0" xfId="0" applyFont="1" applyFill="1" applyBorder="1" applyAlignment="1">
      <alignment/>
    </xf>
    <xf numFmtId="0" fontId="29" fillId="55" borderId="0" xfId="94" applyFont="1" applyFill="1" applyBorder="1" applyAlignment="1">
      <alignment horizontal="left" vertical="top" wrapText="1" indent="2"/>
      <protection/>
    </xf>
    <xf numFmtId="170" fontId="27" fillId="55" borderId="0" xfId="81" applyNumberFormat="1" applyFont="1" applyFill="1" applyBorder="1" applyAlignment="1">
      <alignment/>
    </xf>
    <xf numFmtId="0" fontId="29" fillId="55" borderId="0" xfId="94" applyFont="1" applyFill="1" applyBorder="1" applyAlignment="1">
      <alignment vertical="top" wrapText="1"/>
      <protection/>
    </xf>
    <xf numFmtId="0" fontId="30" fillId="55" borderId="0" xfId="94" applyFont="1" applyFill="1" applyBorder="1">
      <alignment/>
      <protection/>
    </xf>
    <xf numFmtId="0" fontId="31" fillId="55" borderId="0" xfId="94" applyFont="1" applyFill="1" applyBorder="1" applyAlignment="1">
      <alignment horizontal="left" vertical="top" wrapText="1" indent="2"/>
      <protection/>
    </xf>
    <xf numFmtId="170" fontId="32" fillId="55" borderId="0" xfId="81" applyNumberFormat="1" applyFont="1" applyFill="1" applyBorder="1" applyAlignment="1">
      <alignment/>
    </xf>
    <xf numFmtId="0" fontId="24" fillId="55" borderId="0" xfId="94" applyFont="1" applyFill="1" applyBorder="1" applyAlignment="1">
      <alignment horizontal="right" vertical="top" wrapText="1"/>
      <protection/>
    </xf>
    <xf numFmtId="170" fontId="2" fillId="55" borderId="0" xfId="81" applyNumberFormat="1" applyFont="1" applyFill="1" applyBorder="1" applyAlignment="1">
      <alignment/>
    </xf>
    <xf numFmtId="0" fontId="23" fillId="55" borderId="0" xfId="94" applyFont="1" applyFill="1" applyBorder="1" applyAlignment="1">
      <alignment horizontal="left" vertical="top" wrapText="1" indent="2"/>
      <protection/>
    </xf>
    <xf numFmtId="0" fontId="23" fillId="55" borderId="0" xfId="94" applyFont="1" applyFill="1" applyBorder="1" applyAlignment="1">
      <alignment horizontal="left" vertical="top" wrapText="1"/>
      <protection/>
    </xf>
    <xf numFmtId="0" fontId="24" fillId="55" borderId="0" xfId="94" applyFont="1" applyFill="1" applyBorder="1" applyAlignment="1">
      <alignment horizontal="left" vertical="top" wrapText="1" indent="4"/>
      <protection/>
    </xf>
    <xf numFmtId="171" fontId="24" fillId="55" borderId="0" xfId="81" applyFont="1" applyFill="1" applyBorder="1" applyAlignment="1">
      <alignment vertical="top" wrapText="1"/>
    </xf>
    <xf numFmtId="0" fontId="24" fillId="55" borderId="0" xfId="94" applyFont="1" applyFill="1" applyBorder="1" applyAlignment="1">
      <alignment vertical="top" wrapText="1"/>
      <protection/>
    </xf>
    <xf numFmtId="0" fontId="24" fillId="55" borderId="0" xfId="94" applyFont="1" applyFill="1" applyBorder="1" applyAlignment="1">
      <alignment horizontal="left" vertical="top" wrapText="1"/>
      <protection/>
    </xf>
    <xf numFmtId="0" fontId="6" fillId="55" borderId="0" xfId="94" applyFill="1" applyBorder="1">
      <alignment/>
      <protection/>
    </xf>
    <xf numFmtId="170" fontId="6" fillId="55" borderId="0" xfId="94" applyNumberFormat="1" applyFill="1" applyBorder="1">
      <alignment/>
      <protection/>
    </xf>
    <xf numFmtId="170" fontId="1" fillId="55" borderId="0" xfId="81" applyNumberFormat="1" applyFont="1" applyFill="1" applyBorder="1" applyAlignment="1">
      <alignment/>
    </xf>
    <xf numFmtId="44" fontId="6" fillId="55" borderId="0" xfId="94" applyNumberFormat="1" applyFill="1" applyBorder="1">
      <alignment/>
      <protection/>
    </xf>
    <xf numFmtId="0" fontId="25" fillId="55" borderId="0" xfId="94" applyFont="1" applyFill="1" applyBorder="1" applyAlignment="1">
      <alignment horizontal="left" vertical="top" wrapText="1"/>
      <protection/>
    </xf>
    <xf numFmtId="171" fontId="33" fillId="55" borderId="0" xfId="81" applyFont="1" applyFill="1" applyBorder="1" applyAlignment="1">
      <alignment vertical="top" wrapText="1"/>
    </xf>
    <xf numFmtId="0" fontId="33" fillId="55" borderId="0" xfId="94" applyFont="1" applyFill="1" applyBorder="1" applyAlignment="1">
      <alignment vertical="top" wrapText="1"/>
      <protection/>
    </xf>
    <xf numFmtId="0" fontId="33" fillId="55" borderId="0" xfId="94" applyFont="1" applyFill="1" applyBorder="1" applyAlignment="1">
      <alignment horizontal="left" vertical="top" wrapText="1"/>
      <protection/>
    </xf>
    <xf numFmtId="170" fontId="34" fillId="55" borderId="0" xfId="94" applyNumberFormat="1" applyFont="1" applyFill="1" applyBorder="1" applyAlignment="1">
      <alignment horizontal="left"/>
      <protection/>
    </xf>
    <xf numFmtId="0" fontId="23" fillId="55" borderId="0" xfId="94" applyFont="1" applyFill="1" applyBorder="1" applyAlignment="1">
      <alignment horizontal="center" vertical="top" wrapText="1"/>
      <protection/>
    </xf>
    <xf numFmtId="171" fontId="6" fillId="55" borderId="0" xfId="81" applyFont="1" applyFill="1" applyBorder="1" applyAlignment="1">
      <alignment/>
    </xf>
    <xf numFmtId="43" fontId="6" fillId="55" borderId="0" xfId="94" applyNumberFormat="1" applyFill="1" applyBorder="1">
      <alignment/>
      <protection/>
    </xf>
    <xf numFmtId="170" fontId="25" fillId="55" borderId="0" xfId="94" applyNumberFormat="1" applyFont="1" applyFill="1" applyBorder="1" applyAlignment="1">
      <alignment vertical="top" wrapText="1"/>
      <protection/>
    </xf>
    <xf numFmtId="171" fontId="6" fillId="55" borderId="0" xfId="94" applyNumberFormat="1" applyFill="1" applyBorder="1">
      <alignment/>
      <protection/>
    </xf>
    <xf numFmtId="171" fontId="25" fillId="55" borderId="0" xfId="94" applyNumberFormat="1" applyFont="1" applyFill="1" applyBorder="1" applyAlignment="1">
      <alignment vertical="top" wrapText="1"/>
      <protection/>
    </xf>
    <xf numFmtId="171" fontId="33" fillId="55" borderId="0" xfId="94" applyNumberFormat="1" applyFont="1" applyFill="1" applyBorder="1" applyAlignment="1">
      <alignment vertical="top" wrapText="1"/>
      <protection/>
    </xf>
    <xf numFmtId="171" fontId="1" fillId="55" borderId="0" xfId="81" applyFont="1" applyFill="1" applyBorder="1" applyAlignment="1">
      <alignment/>
    </xf>
    <xf numFmtId="170" fontId="34" fillId="55" borderId="0" xfId="94" applyNumberFormat="1" applyFont="1" applyFill="1" applyBorder="1">
      <alignment/>
      <protection/>
    </xf>
    <xf numFmtId="0" fontId="34" fillId="55" borderId="0" xfId="94" applyFont="1" applyFill="1" applyBorder="1">
      <alignment/>
      <protection/>
    </xf>
    <xf numFmtId="0" fontId="25" fillId="56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center"/>
      <protection/>
    </xf>
    <xf numFmtId="0" fontId="25" fillId="55" borderId="0" xfId="94" applyFont="1" applyFill="1" applyAlignment="1">
      <alignment vertical="top" wrapText="1"/>
      <protection/>
    </xf>
    <xf numFmtId="0" fontId="28" fillId="55" borderId="0" xfId="94" applyFont="1" applyFill="1" applyAlignment="1">
      <alignment vertical="top" wrapText="1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65</xdr:row>
      <xdr:rowOff>19050</xdr:rowOff>
    </xdr:from>
    <xdr:to>
      <xdr:col>2</xdr:col>
      <xdr:colOff>1028700</xdr:colOff>
      <xdr:row>69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029825"/>
          <a:ext cx="526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34</xdr:row>
      <xdr:rowOff>9525</xdr:rowOff>
    </xdr:from>
    <xdr:to>
      <xdr:col>8</xdr:col>
      <xdr:colOff>19050</xdr:colOff>
      <xdr:row>37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15100"/>
          <a:ext cx="478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2"/>
  <sheetViews>
    <sheetView zoomScaleSheetLayoutView="100" workbookViewId="0" topLeftCell="A58">
      <selection activeCell="B76" sqref="B76"/>
    </sheetView>
  </sheetViews>
  <sheetFormatPr defaultColWidth="11.421875" defaultRowHeight="12.75"/>
  <cols>
    <col min="1" max="1" width="5.57421875" style="43" customWidth="1"/>
    <col min="2" max="2" width="62.7109375" style="43" customWidth="1"/>
    <col min="3" max="3" width="16.57421875" style="43" customWidth="1"/>
    <col min="4" max="4" width="14.28125" style="43" customWidth="1"/>
    <col min="5" max="5" width="17.00390625" style="24" customWidth="1"/>
    <col min="6" max="6" width="3.140625" style="28" customWidth="1"/>
    <col min="7" max="7" width="17.00390625" style="24" hidden="1" customWidth="1"/>
    <col min="8" max="8" width="3.7109375" style="43" hidden="1" customWidth="1"/>
    <col min="9" max="9" width="0.13671875" style="24" hidden="1" customWidth="1"/>
    <col min="10" max="10" width="19.28125" style="28" customWidth="1"/>
    <col min="11" max="11" width="18.00390625" style="43" bestFit="1" customWidth="1"/>
    <col min="12" max="16384" width="11.421875" style="43" customWidth="1"/>
  </cols>
  <sheetData>
    <row r="1" spans="2:9" ht="12">
      <c r="B1" s="54"/>
      <c r="C1" s="54"/>
      <c r="D1" s="63"/>
      <c r="E1" s="63"/>
      <c r="F1" s="63"/>
      <c r="G1" s="43"/>
      <c r="I1" s="43"/>
    </row>
    <row r="2" spans="2:9" ht="12.75" customHeight="1">
      <c r="B2" s="55" t="s">
        <v>72</v>
      </c>
      <c r="C2" s="55"/>
      <c r="D2" s="62"/>
      <c r="E2" s="62"/>
      <c r="F2" s="62"/>
      <c r="G2" s="43"/>
      <c r="I2" s="43"/>
    </row>
    <row r="3" spans="2:9" ht="12.75" customHeight="1">
      <c r="B3" s="54" t="s">
        <v>70</v>
      </c>
      <c r="C3" s="54"/>
      <c r="D3" s="63"/>
      <c r="E3" s="63"/>
      <c r="F3" s="63"/>
      <c r="G3" s="43"/>
      <c r="I3" s="43"/>
    </row>
    <row r="4" spans="2:9" ht="12.75" customHeight="1">
      <c r="B4" s="54" t="s">
        <v>73</v>
      </c>
      <c r="C4" s="54"/>
      <c r="D4" s="63"/>
      <c r="E4" s="63"/>
      <c r="F4" s="63"/>
      <c r="G4" s="43"/>
      <c r="I4" s="43"/>
    </row>
    <row r="5" spans="2:9" ht="12.75" customHeight="1">
      <c r="B5" s="56" t="s">
        <v>75</v>
      </c>
      <c r="C5" s="56"/>
      <c r="D5" s="44"/>
      <c r="E5" s="44"/>
      <c r="F5" s="44"/>
      <c r="G5" s="44"/>
      <c r="H5" s="44"/>
      <c r="I5" s="44"/>
    </row>
    <row r="6" spans="2:9" ht="12">
      <c r="B6" s="45"/>
      <c r="C6" s="45"/>
      <c r="D6" s="45"/>
      <c r="E6" s="22"/>
      <c r="F6" s="45"/>
      <c r="G6" s="22"/>
      <c r="I6" s="22"/>
    </row>
    <row r="7" spans="5:10" ht="12">
      <c r="E7" s="64"/>
      <c r="F7" s="65"/>
      <c r="G7" s="64"/>
      <c r="H7" s="66"/>
      <c r="I7" s="64"/>
      <c r="J7" s="67"/>
    </row>
    <row r="8" spans="2:10" ht="12" customHeight="1">
      <c r="B8" s="46" t="s">
        <v>1</v>
      </c>
      <c r="C8" s="46"/>
      <c r="D8" s="46"/>
      <c r="E8" s="68"/>
      <c r="F8" s="69"/>
      <c r="G8" s="68"/>
      <c r="H8" s="70"/>
      <c r="I8" s="68"/>
      <c r="J8" s="67"/>
    </row>
    <row r="9" spans="2:11" ht="12" customHeight="1">
      <c r="B9" s="46" t="s">
        <v>57</v>
      </c>
      <c r="C9" s="29">
        <f>SUM(C10:C18)</f>
        <v>950.9364700000001</v>
      </c>
      <c r="D9" s="68"/>
      <c r="E9" s="68"/>
      <c r="F9" s="69"/>
      <c r="G9" s="68"/>
      <c r="H9" s="71"/>
      <c r="I9" s="68"/>
      <c r="J9" s="68"/>
      <c r="K9" s="53"/>
    </row>
    <row r="10" spans="2:10" ht="12" customHeight="1">
      <c r="B10" s="35" t="s">
        <v>17</v>
      </c>
      <c r="C10" s="28">
        <v>0.2</v>
      </c>
      <c r="D10" s="67"/>
      <c r="E10" s="67"/>
      <c r="F10" s="67"/>
      <c r="G10" s="67"/>
      <c r="H10" s="70"/>
      <c r="I10" s="67"/>
      <c r="J10" s="67"/>
    </row>
    <row r="11" spans="2:10" ht="12" customHeight="1">
      <c r="B11" s="35" t="s">
        <v>16</v>
      </c>
      <c r="C11" s="28">
        <v>529.31751</v>
      </c>
      <c r="D11" s="67"/>
      <c r="E11" s="67"/>
      <c r="F11" s="67"/>
      <c r="G11" s="67"/>
      <c r="H11" s="70"/>
      <c r="I11" s="67"/>
      <c r="J11" s="67"/>
    </row>
    <row r="12" spans="2:10" ht="12" customHeight="1">
      <c r="B12" s="35" t="s">
        <v>2</v>
      </c>
      <c r="C12" s="28">
        <v>11.7</v>
      </c>
      <c r="D12" s="67"/>
      <c r="E12" s="67"/>
      <c r="F12" s="67"/>
      <c r="G12" s="67"/>
      <c r="H12" s="70"/>
      <c r="I12" s="67"/>
      <c r="J12" s="67"/>
    </row>
    <row r="13" spans="2:10" ht="12" customHeight="1">
      <c r="B13" s="35" t="s">
        <v>18</v>
      </c>
      <c r="C13" s="28">
        <v>253.67953</v>
      </c>
      <c r="D13" s="67"/>
      <c r="E13" s="67"/>
      <c r="F13" s="67"/>
      <c r="G13" s="67"/>
      <c r="H13" s="70"/>
      <c r="I13" s="67"/>
      <c r="J13" s="67"/>
    </row>
    <row r="14" spans="2:10" ht="12" customHeight="1">
      <c r="B14" s="35" t="s">
        <v>19</v>
      </c>
      <c r="C14" s="28">
        <v>104.16311999999999</v>
      </c>
      <c r="D14" s="67"/>
      <c r="E14" s="67"/>
      <c r="F14" s="67"/>
      <c r="G14" s="67"/>
      <c r="H14" s="70"/>
      <c r="I14" s="67"/>
      <c r="J14" s="67"/>
    </row>
    <row r="15" spans="2:10" ht="12" customHeight="1">
      <c r="B15" s="35" t="s">
        <v>20</v>
      </c>
      <c r="C15" s="28">
        <v>1.46847</v>
      </c>
      <c r="D15" s="67"/>
      <c r="E15" s="67"/>
      <c r="F15" s="67"/>
      <c r="G15" s="67"/>
      <c r="H15" s="70"/>
      <c r="I15" s="67"/>
      <c r="J15" s="67"/>
    </row>
    <row r="16" spans="2:10" ht="12" customHeight="1">
      <c r="B16" s="35" t="s">
        <v>3</v>
      </c>
      <c r="C16" s="28">
        <v>1.4728299999999999</v>
      </c>
      <c r="D16" s="67"/>
      <c r="E16" s="67"/>
      <c r="F16" s="67"/>
      <c r="G16" s="67"/>
      <c r="H16" s="70"/>
      <c r="I16" s="67"/>
      <c r="J16" s="67"/>
    </row>
    <row r="17" spans="2:10" ht="12" customHeight="1">
      <c r="B17" s="35" t="s">
        <v>4</v>
      </c>
      <c r="C17" s="28">
        <v>43.05363</v>
      </c>
      <c r="D17" s="67"/>
      <c r="E17" s="67"/>
      <c r="F17" s="67"/>
      <c r="G17" s="67"/>
      <c r="H17" s="70"/>
      <c r="I17" s="67"/>
      <c r="J17" s="67"/>
    </row>
    <row r="18" spans="2:10" ht="12" customHeight="1">
      <c r="B18" s="35" t="s">
        <v>5</v>
      </c>
      <c r="C18" s="28">
        <v>5.88138</v>
      </c>
      <c r="D18" s="67"/>
      <c r="E18" s="67"/>
      <c r="F18" s="67"/>
      <c r="G18" s="67"/>
      <c r="H18" s="70"/>
      <c r="I18" s="67"/>
      <c r="J18" s="67"/>
    </row>
    <row r="19" spans="2:11" ht="12" customHeight="1">
      <c r="B19" s="46" t="s">
        <v>24</v>
      </c>
      <c r="C19" s="29">
        <f>SUM(C20:C23)</f>
        <v>43.86733</v>
      </c>
      <c r="D19" s="69"/>
      <c r="E19" s="69"/>
      <c r="F19" s="69"/>
      <c r="G19" s="69"/>
      <c r="H19" s="71"/>
      <c r="I19" s="69"/>
      <c r="J19" s="69"/>
      <c r="K19" s="53"/>
    </row>
    <row r="20" spans="2:10" ht="12" customHeight="1">
      <c r="B20" s="35" t="s">
        <v>21</v>
      </c>
      <c r="C20" s="28">
        <v>4.973439999999999</v>
      </c>
      <c r="D20" s="67"/>
      <c r="E20" s="67"/>
      <c r="F20" s="69"/>
      <c r="G20" s="67"/>
      <c r="H20" s="70"/>
      <c r="I20" s="67"/>
      <c r="J20" s="67"/>
    </row>
    <row r="21" spans="2:10" ht="12" customHeight="1">
      <c r="B21" s="35" t="s">
        <v>22</v>
      </c>
      <c r="C21" s="28">
        <v>8.25235</v>
      </c>
      <c r="D21" s="67"/>
      <c r="E21" s="67"/>
      <c r="F21" s="69"/>
      <c r="G21" s="67"/>
      <c r="H21" s="70"/>
      <c r="I21" s="67"/>
      <c r="J21" s="67"/>
    </row>
    <row r="22" spans="2:10" ht="12" customHeight="1">
      <c r="B22" s="35" t="s">
        <v>23</v>
      </c>
      <c r="C22" s="28">
        <v>29</v>
      </c>
      <c r="D22" s="67"/>
      <c r="E22" s="67"/>
      <c r="F22" s="67"/>
      <c r="G22" s="67"/>
      <c r="H22" s="70"/>
      <c r="I22" s="67"/>
      <c r="J22" s="67"/>
    </row>
    <row r="23" spans="2:10" ht="12" customHeight="1">
      <c r="B23" s="35" t="s">
        <v>6</v>
      </c>
      <c r="C23" s="28">
        <v>1.64154</v>
      </c>
      <c r="D23" s="67"/>
      <c r="E23" s="67"/>
      <c r="F23" s="67"/>
      <c r="G23" s="67"/>
      <c r="H23" s="70"/>
      <c r="I23" s="67"/>
      <c r="J23" s="67"/>
    </row>
    <row r="24" spans="2:11" ht="12" customHeight="1" thickBot="1">
      <c r="B24" s="48" t="s">
        <v>7</v>
      </c>
      <c r="C24" s="23">
        <f>+C19+C9</f>
        <v>994.8038000000001</v>
      </c>
      <c r="D24" s="72"/>
      <c r="E24" s="72"/>
      <c r="F24" s="73"/>
      <c r="G24" s="72"/>
      <c r="H24" s="71"/>
      <c r="I24" s="72"/>
      <c r="J24" s="72"/>
      <c r="K24" s="53"/>
    </row>
    <row r="25" spans="2:10" ht="12" customHeight="1" thickTop="1">
      <c r="B25" s="35"/>
      <c r="C25" s="24"/>
      <c r="D25" s="74"/>
      <c r="E25" s="74"/>
      <c r="F25" s="67"/>
      <c r="G25" s="74"/>
      <c r="H25" s="70"/>
      <c r="I25" s="74"/>
      <c r="J25" s="74"/>
    </row>
    <row r="26" spans="2:10" ht="12" customHeight="1">
      <c r="B26" s="46" t="s">
        <v>8</v>
      </c>
      <c r="C26" s="29"/>
      <c r="D26" s="68"/>
      <c r="E26" s="68"/>
      <c r="F26" s="69"/>
      <c r="G26" s="68"/>
      <c r="H26" s="70"/>
      <c r="I26" s="68"/>
      <c r="J26" s="68"/>
    </row>
    <row r="27" spans="2:11" ht="12" customHeight="1">
      <c r="B27" s="46" t="s">
        <v>25</v>
      </c>
      <c r="C27" s="29">
        <f>SUM(C28:C29)</f>
        <v>398.32788</v>
      </c>
      <c r="D27" s="68"/>
      <c r="E27" s="68"/>
      <c r="F27" s="69"/>
      <c r="G27" s="68"/>
      <c r="H27" s="71"/>
      <c r="I27" s="68"/>
      <c r="J27" s="68"/>
      <c r="K27" s="53"/>
    </row>
    <row r="28" spans="2:10" ht="12" customHeight="1">
      <c r="B28" s="35" t="s">
        <v>9</v>
      </c>
      <c r="C28" s="28">
        <v>300.317</v>
      </c>
      <c r="D28" s="67"/>
      <c r="E28" s="67"/>
      <c r="F28" s="67"/>
      <c r="G28" s="67"/>
      <c r="H28" s="70"/>
      <c r="I28" s="67"/>
      <c r="J28" s="67"/>
    </row>
    <row r="29" spans="2:10" ht="12" customHeight="1">
      <c r="B29" s="35" t="s">
        <v>10</v>
      </c>
      <c r="C29" s="28">
        <v>98.01088</v>
      </c>
      <c r="D29" s="67"/>
      <c r="E29" s="67"/>
      <c r="F29" s="67"/>
      <c r="G29" s="67"/>
      <c r="H29" s="70"/>
      <c r="I29" s="67"/>
      <c r="J29" s="67"/>
    </row>
    <row r="30" spans="2:11" ht="12" customHeight="1">
      <c r="B30" s="46" t="s">
        <v>26</v>
      </c>
      <c r="C30" s="29">
        <f>SUM(C31:C31)</f>
        <v>4.6215</v>
      </c>
      <c r="D30" s="68"/>
      <c r="E30" s="68"/>
      <c r="F30" s="67"/>
      <c r="G30" s="67"/>
      <c r="H30" s="71"/>
      <c r="I30" s="68"/>
      <c r="J30" s="68"/>
      <c r="K30" s="53"/>
    </row>
    <row r="31" spans="2:10" ht="12" customHeight="1">
      <c r="B31" s="35" t="s">
        <v>27</v>
      </c>
      <c r="C31" s="28">
        <v>4.6215</v>
      </c>
      <c r="D31" s="67"/>
      <c r="E31" s="67"/>
      <c r="F31" s="67"/>
      <c r="G31" s="67"/>
      <c r="H31" s="70"/>
      <c r="I31" s="67"/>
      <c r="J31" s="67"/>
    </row>
    <row r="32" spans="2:11" ht="12" customHeight="1" thickBot="1">
      <c r="B32" s="48" t="s">
        <v>11</v>
      </c>
      <c r="C32" s="25">
        <f>+C27+C30</f>
        <v>402.94938</v>
      </c>
      <c r="D32" s="68"/>
      <c r="E32" s="68"/>
      <c r="F32" s="69"/>
      <c r="G32" s="68"/>
      <c r="H32" s="71"/>
      <c r="I32" s="68"/>
      <c r="J32" s="68"/>
      <c r="K32" s="53"/>
    </row>
    <row r="33" spans="2:10" ht="12" customHeight="1" thickTop="1">
      <c r="B33" s="46"/>
      <c r="C33" s="29"/>
      <c r="D33" s="68"/>
      <c r="E33" s="68"/>
      <c r="F33" s="69"/>
      <c r="G33" s="68"/>
      <c r="H33" s="70"/>
      <c r="I33" s="68"/>
      <c r="J33" s="68"/>
    </row>
    <row r="34" spans="2:10" ht="12" customHeight="1">
      <c r="B34" s="46" t="s">
        <v>28</v>
      </c>
      <c r="C34" s="29">
        <f>SUM(C35)+C37+C41+C39</f>
        <v>591.8544200000002</v>
      </c>
      <c r="D34" s="68"/>
      <c r="E34" s="68"/>
      <c r="F34" s="69"/>
      <c r="G34" s="68"/>
      <c r="H34" s="68"/>
      <c r="I34" s="68"/>
      <c r="J34" s="68"/>
    </row>
    <row r="35" spans="2:10" ht="12" customHeight="1">
      <c r="B35" s="46" t="s">
        <v>12</v>
      </c>
      <c r="C35" s="33">
        <f>+C36</f>
        <v>329</v>
      </c>
      <c r="D35" s="69"/>
      <c r="E35" s="69"/>
      <c r="F35" s="67"/>
      <c r="G35" s="69"/>
      <c r="H35" s="71"/>
      <c r="I35" s="69"/>
      <c r="J35" s="69"/>
    </row>
    <row r="36" spans="2:10" ht="12" customHeight="1">
      <c r="B36" s="35" t="s">
        <v>13</v>
      </c>
      <c r="C36" s="28">
        <v>329</v>
      </c>
      <c r="D36" s="67"/>
      <c r="E36" s="67"/>
      <c r="F36" s="67"/>
      <c r="G36" s="67"/>
      <c r="H36" s="68"/>
      <c r="I36" s="67"/>
      <c r="J36" s="67"/>
    </row>
    <row r="37" spans="2:10" ht="12" customHeight="1">
      <c r="B37" s="46" t="s">
        <v>14</v>
      </c>
      <c r="C37" s="33">
        <f>SUM(C38)</f>
        <v>90</v>
      </c>
      <c r="D37" s="69"/>
      <c r="E37" s="69"/>
      <c r="F37" s="69"/>
      <c r="G37" s="69"/>
      <c r="H37" s="71"/>
      <c r="I37" s="69"/>
      <c r="J37" s="69"/>
    </row>
    <row r="38" spans="2:10" ht="12" customHeight="1">
      <c r="B38" s="35" t="s">
        <v>14</v>
      </c>
      <c r="C38" s="28">
        <v>90</v>
      </c>
      <c r="D38" s="67"/>
      <c r="E38" s="67"/>
      <c r="F38" s="69"/>
      <c r="G38" s="67"/>
      <c r="H38" s="70"/>
      <c r="I38" s="67"/>
      <c r="J38" s="67"/>
    </row>
    <row r="39" spans="2:10" ht="12" customHeight="1">
      <c r="B39" s="46" t="s">
        <v>29</v>
      </c>
      <c r="C39" s="33">
        <f>+C40</f>
        <v>-38.071760000000005</v>
      </c>
      <c r="D39" s="69"/>
      <c r="E39" s="69"/>
      <c r="F39" s="69"/>
      <c r="G39" s="69"/>
      <c r="H39" s="71"/>
      <c r="I39" s="69"/>
      <c r="J39" s="69"/>
    </row>
    <row r="40" spans="2:11" ht="12" customHeight="1">
      <c r="B40" s="35" t="s">
        <v>30</v>
      </c>
      <c r="C40" s="28">
        <v>-38.071760000000005</v>
      </c>
      <c r="D40" s="67"/>
      <c r="E40" s="67"/>
      <c r="F40" s="69"/>
      <c r="G40" s="67"/>
      <c r="H40" s="70"/>
      <c r="I40" s="67"/>
      <c r="J40" s="67"/>
      <c r="K40" s="47"/>
    </row>
    <row r="41" spans="2:10" ht="12" customHeight="1">
      <c r="B41" s="46" t="s">
        <v>15</v>
      </c>
      <c r="C41" s="26">
        <f>SUM(C42:C42)</f>
        <v>210.92618000000027</v>
      </c>
      <c r="D41" s="75"/>
      <c r="E41" s="75"/>
      <c r="F41" s="73"/>
      <c r="G41" s="75"/>
      <c r="H41" s="71"/>
      <c r="I41" s="75"/>
      <c r="J41" s="75"/>
    </row>
    <row r="42" spans="2:10" ht="12" customHeight="1">
      <c r="B42" s="35" t="s">
        <v>31</v>
      </c>
      <c r="C42" s="28">
        <v>210.92618000000027</v>
      </c>
      <c r="D42" s="67"/>
      <c r="E42" s="67"/>
      <c r="F42" s="67"/>
      <c r="G42" s="67"/>
      <c r="H42" s="70"/>
      <c r="I42" s="67"/>
      <c r="J42" s="67"/>
    </row>
    <row r="43" spans="2:10" ht="12" customHeight="1" thickBot="1">
      <c r="B43" s="46" t="s">
        <v>32</v>
      </c>
      <c r="C43" s="23">
        <f>+C32+C34</f>
        <v>994.8038000000003</v>
      </c>
      <c r="D43" s="72"/>
      <c r="E43" s="72"/>
      <c r="F43" s="67"/>
      <c r="G43" s="72"/>
      <c r="H43" s="76"/>
      <c r="I43" s="72"/>
      <c r="J43" s="72"/>
    </row>
    <row r="44" spans="2:10" ht="12" customHeight="1" thickTop="1">
      <c r="B44" s="46"/>
      <c r="C44" s="24"/>
      <c r="D44" s="74"/>
      <c r="E44" s="74"/>
      <c r="F44" s="67"/>
      <c r="G44" s="74"/>
      <c r="H44" s="70"/>
      <c r="I44" s="74"/>
      <c r="J44" s="74"/>
    </row>
    <row r="45" spans="2:10" ht="12" customHeight="1">
      <c r="B45" s="46"/>
      <c r="C45" s="24"/>
      <c r="D45" s="74"/>
      <c r="E45" s="74"/>
      <c r="F45" s="67"/>
      <c r="G45" s="74"/>
      <c r="H45" s="70"/>
      <c r="I45" s="74"/>
      <c r="J45" s="74"/>
    </row>
    <row r="46" spans="2:10" ht="12" customHeight="1">
      <c r="B46" s="46" t="s">
        <v>33</v>
      </c>
      <c r="C46" s="24"/>
      <c r="D46" s="74"/>
      <c r="E46" s="74"/>
      <c r="F46" s="67"/>
      <c r="G46" s="74"/>
      <c r="H46" s="70"/>
      <c r="I46" s="74"/>
      <c r="J46" s="74"/>
    </row>
    <row r="47" spans="2:10" ht="12" customHeight="1">
      <c r="B47" s="46" t="s">
        <v>34</v>
      </c>
      <c r="C47" s="24"/>
      <c r="D47" s="74"/>
      <c r="E47" s="74"/>
      <c r="F47" s="67"/>
      <c r="G47" s="74"/>
      <c r="H47" s="70"/>
      <c r="I47" s="74"/>
      <c r="J47" s="74"/>
    </row>
    <row r="48" spans="2:10" ht="12" customHeight="1">
      <c r="B48" s="46" t="s">
        <v>35</v>
      </c>
      <c r="C48" s="29">
        <f>SUM(C49:C49)</f>
        <v>266.28571</v>
      </c>
      <c r="D48" s="68"/>
      <c r="E48" s="68"/>
      <c r="F48" s="67"/>
      <c r="G48" s="68"/>
      <c r="H48" s="70"/>
      <c r="I48" s="68"/>
      <c r="J48" s="68"/>
    </row>
    <row r="49" spans="2:10" ht="12" customHeight="1">
      <c r="B49" s="35" t="s">
        <v>36</v>
      </c>
      <c r="C49" s="28">
        <v>266.28571</v>
      </c>
      <c r="D49" s="67"/>
      <c r="E49" s="67"/>
      <c r="F49" s="67"/>
      <c r="G49" s="67"/>
      <c r="H49" s="70"/>
      <c r="I49" s="67"/>
      <c r="J49" s="67"/>
    </row>
    <row r="50" spans="2:10" ht="12" customHeight="1">
      <c r="B50" s="46" t="s">
        <v>37</v>
      </c>
      <c r="C50" s="33">
        <f>SUM(C51:C52)</f>
        <v>198.4</v>
      </c>
      <c r="D50" s="69"/>
      <c r="E50" s="69"/>
      <c r="F50" s="67"/>
      <c r="G50" s="69"/>
      <c r="H50" s="70"/>
      <c r="I50" s="69"/>
      <c r="J50" s="69"/>
    </row>
    <row r="51" spans="2:10" ht="12" customHeight="1">
      <c r="B51" s="35" t="s">
        <v>38</v>
      </c>
      <c r="C51" s="28">
        <v>46.4</v>
      </c>
      <c r="D51" s="67"/>
      <c r="E51" s="67"/>
      <c r="F51" s="67"/>
      <c r="G51" s="67"/>
      <c r="H51" s="70"/>
      <c r="I51" s="67"/>
      <c r="J51" s="67"/>
    </row>
    <row r="52" spans="2:10" ht="12" customHeight="1">
      <c r="B52" s="35" t="s">
        <v>39</v>
      </c>
      <c r="C52" s="28">
        <v>152</v>
      </c>
      <c r="D52" s="67"/>
      <c r="E52" s="67"/>
      <c r="F52" s="67"/>
      <c r="G52" s="67"/>
      <c r="H52" s="70"/>
      <c r="I52" s="67"/>
      <c r="J52" s="67"/>
    </row>
    <row r="53" spans="2:10" ht="12" customHeight="1" thickBot="1">
      <c r="B53" s="46" t="s">
        <v>40</v>
      </c>
      <c r="C53" s="25">
        <f>+C48+C50</f>
        <v>464.68571</v>
      </c>
      <c r="D53" s="68"/>
      <c r="E53" s="68"/>
      <c r="F53" s="67"/>
      <c r="G53" s="68"/>
      <c r="H53" s="70"/>
      <c r="I53" s="68"/>
      <c r="J53" s="68"/>
    </row>
    <row r="54" spans="2:10" ht="12" customHeight="1" thickTop="1">
      <c r="B54" s="35"/>
      <c r="C54" s="24"/>
      <c r="D54" s="74"/>
      <c r="E54" s="74"/>
      <c r="F54" s="67"/>
      <c r="G54" s="74"/>
      <c r="H54" s="70"/>
      <c r="I54" s="74"/>
      <c r="J54" s="74"/>
    </row>
    <row r="55" spans="2:10" ht="12" customHeight="1">
      <c r="B55" s="46" t="s">
        <v>41</v>
      </c>
      <c r="C55" s="24"/>
      <c r="D55" s="74"/>
      <c r="E55" s="74"/>
      <c r="F55" s="67"/>
      <c r="G55" s="74"/>
      <c r="H55" s="70"/>
      <c r="I55" s="74"/>
      <c r="J55" s="74"/>
    </row>
    <row r="56" spans="2:10" ht="12" customHeight="1">
      <c r="B56" s="48" t="s">
        <v>42</v>
      </c>
      <c r="C56" s="27">
        <f>SUM(C57:C57)</f>
        <v>266.28571</v>
      </c>
      <c r="D56" s="72"/>
      <c r="E56" s="72"/>
      <c r="F56" s="73"/>
      <c r="G56" s="72"/>
      <c r="H56" s="70"/>
      <c r="I56" s="72"/>
      <c r="J56" s="72"/>
    </row>
    <row r="57" spans="2:10" ht="12" customHeight="1">
      <c r="B57" s="35" t="s">
        <v>43</v>
      </c>
      <c r="C57" s="28">
        <v>266.28571</v>
      </c>
      <c r="D57" s="67"/>
      <c r="E57" s="67"/>
      <c r="F57" s="67"/>
      <c r="G57" s="67"/>
      <c r="H57" s="70"/>
      <c r="I57" s="67"/>
      <c r="J57" s="67"/>
    </row>
    <row r="58" spans="2:10" ht="12.75">
      <c r="B58" s="48" t="s">
        <v>44</v>
      </c>
      <c r="C58" s="33">
        <f>SUM(C59:C60)</f>
        <v>198.4</v>
      </c>
      <c r="D58" s="69"/>
      <c r="E58" s="69"/>
      <c r="F58" s="67"/>
      <c r="G58" s="69"/>
      <c r="H58" s="70"/>
      <c r="I58" s="69"/>
      <c r="J58" s="69"/>
    </row>
    <row r="59" spans="2:10" ht="12.75">
      <c r="B59" s="49" t="s">
        <v>45</v>
      </c>
      <c r="C59" s="28">
        <v>46.4</v>
      </c>
      <c r="D59" s="67"/>
      <c r="E59" s="67"/>
      <c r="F59" s="67"/>
      <c r="G59" s="67"/>
      <c r="H59" s="70"/>
      <c r="I59" s="67"/>
      <c r="J59" s="67"/>
    </row>
    <row r="60" spans="2:10" ht="12.75">
      <c r="B60" s="49" t="s">
        <v>46</v>
      </c>
      <c r="C60" s="28">
        <v>152</v>
      </c>
      <c r="D60" s="67"/>
      <c r="E60" s="67"/>
      <c r="F60" s="67"/>
      <c r="G60" s="67"/>
      <c r="H60" s="70"/>
      <c r="I60" s="67"/>
      <c r="J60" s="67"/>
    </row>
    <row r="61" spans="2:10" ht="13.5" thickBot="1">
      <c r="B61" s="46" t="s">
        <v>40</v>
      </c>
      <c r="C61" s="25">
        <f>+C56+C58</f>
        <v>464.68571</v>
      </c>
      <c r="D61" s="68"/>
      <c r="E61" s="68"/>
      <c r="F61" s="67"/>
      <c r="G61" s="68"/>
      <c r="H61" s="70"/>
      <c r="I61" s="68"/>
      <c r="J61" s="68"/>
    </row>
    <row r="62" spans="2:10" ht="13.5" thickTop="1">
      <c r="B62" s="46"/>
      <c r="C62" s="46"/>
      <c r="D62" s="77"/>
      <c r="E62" s="68"/>
      <c r="F62" s="67"/>
      <c r="G62" s="68"/>
      <c r="H62" s="70"/>
      <c r="I62" s="68"/>
      <c r="J62" s="67"/>
    </row>
    <row r="63" spans="2:10" ht="12">
      <c r="B63" s="50"/>
      <c r="C63" s="50"/>
      <c r="D63" s="78"/>
      <c r="E63" s="68"/>
      <c r="F63" s="67"/>
      <c r="G63" s="68"/>
      <c r="H63" s="70"/>
      <c r="I63" s="68"/>
      <c r="J63" s="69"/>
    </row>
    <row r="64" spans="2:10" ht="12">
      <c r="B64" s="50"/>
      <c r="C64" s="50"/>
      <c r="D64" s="78"/>
      <c r="E64" s="68"/>
      <c r="F64" s="67"/>
      <c r="G64" s="68"/>
      <c r="H64" s="70"/>
      <c r="I64" s="68"/>
      <c r="J64" s="67"/>
    </row>
    <row r="65" spans="2:10" ht="12">
      <c r="B65" s="50"/>
      <c r="C65" s="50"/>
      <c r="D65" s="78"/>
      <c r="E65" s="68"/>
      <c r="F65" s="67"/>
      <c r="G65" s="68"/>
      <c r="H65" s="70"/>
      <c r="I65" s="68"/>
      <c r="J65" s="67"/>
    </row>
    <row r="66" spans="2:10" ht="12">
      <c r="B66" s="50"/>
      <c r="C66" s="50"/>
      <c r="D66" s="78"/>
      <c r="E66" s="68"/>
      <c r="F66" s="67"/>
      <c r="G66" s="68"/>
      <c r="H66" s="70"/>
      <c r="I66" s="68"/>
      <c r="J66" s="67"/>
    </row>
    <row r="67" spans="2:10" ht="12">
      <c r="B67" s="50"/>
      <c r="C67" s="50"/>
      <c r="D67" s="78"/>
      <c r="E67" s="68"/>
      <c r="F67" s="67"/>
      <c r="G67" s="68"/>
      <c r="H67" s="70"/>
      <c r="I67" s="68"/>
      <c r="J67" s="67"/>
    </row>
    <row r="68" spans="2:10" ht="12">
      <c r="B68" s="50"/>
      <c r="C68" s="50"/>
      <c r="D68" s="78"/>
      <c r="E68" s="68"/>
      <c r="F68" s="67"/>
      <c r="G68" s="68"/>
      <c r="H68" s="70"/>
      <c r="I68" s="68"/>
      <c r="J68" s="67"/>
    </row>
    <row r="69" spans="2:10" ht="12">
      <c r="B69" s="50"/>
      <c r="C69" s="50"/>
      <c r="D69" s="78"/>
      <c r="E69" s="68"/>
      <c r="F69" s="67"/>
      <c r="G69" s="68"/>
      <c r="H69" s="70"/>
      <c r="I69" s="68"/>
      <c r="J69" s="67"/>
    </row>
    <row r="70" spans="2:9" ht="12">
      <c r="B70" s="50"/>
      <c r="C70" s="50"/>
      <c r="D70" s="78"/>
      <c r="E70" s="29"/>
      <c r="G70" s="29"/>
      <c r="I70" s="29"/>
    </row>
    <row r="71" spans="4:9" ht="12">
      <c r="D71" s="70"/>
      <c r="E71" s="29"/>
      <c r="G71" s="29"/>
      <c r="I71" s="29"/>
    </row>
    <row r="72" spans="4:9" ht="12">
      <c r="D72" s="70"/>
      <c r="E72" s="29"/>
      <c r="G72" s="29"/>
      <c r="I72" s="29"/>
    </row>
    <row r="73" spans="5:9" ht="12">
      <c r="E73" s="29"/>
      <c r="G73" s="29"/>
      <c r="I73" s="29"/>
    </row>
    <row r="74" spans="5:9" ht="12">
      <c r="E74" s="29"/>
      <c r="G74" s="29"/>
      <c r="I74" s="29"/>
    </row>
    <row r="77" ht="16.5" customHeight="1"/>
    <row r="78" spans="5:9" ht="12">
      <c r="E78" s="30"/>
      <c r="F78" s="51"/>
      <c r="G78" s="30"/>
      <c r="I78" s="30"/>
    </row>
    <row r="79" spans="5:9" ht="12">
      <c r="E79" s="30"/>
      <c r="F79" s="51"/>
      <c r="G79" s="30"/>
      <c r="I79" s="30"/>
    </row>
    <row r="80" spans="5:9" ht="12">
      <c r="E80" s="30"/>
      <c r="F80" s="51"/>
      <c r="G80" s="30"/>
      <c r="I80" s="30"/>
    </row>
    <row r="82" spans="2:4" ht="12">
      <c r="B82" s="52"/>
      <c r="C82" s="52"/>
      <c r="D82" s="52"/>
    </row>
  </sheetData>
  <sheetProtection/>
  <mergeCells count="5">
    <mergeCell ref="B2:C2"/>
    <mergeCell ref="B3:C3"/>
    <mergeCell ref="B4:C4"/>
    <mergeCell ref="B5:C5"/>
    <mergeCell ref="B1:C1"/>
  </mergeCells>
  <printOptions horizontalCentered="1"/>
  <pageMargins left="0" right="0" top="0" bottom="0.5905511811023623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60"/>
  <sheetViews>
    <sheetView tabSelected="1" zoomScaleSheetLayoutView="100" zoomScalePageLayoutView="0" workbookViewId="0" topLeftCell="C1">
      <selection activeCell="L10" sqref="L10"/>
    </sheetView>
  </sheetViews>
  <sheetFormatPr defaultColWidth="11.421875" defaultRowHeight="12.75"/>
  <cols>
    <col min="1" max="1" width="2.57421875" style="5" hidden="1" customWidth="1"/>
    <col min="2" max="2" width="7.28125" style="5" hidden="1" customWidth="1"/>
    <col min="3" max="3" width="5.57421875" style="5" customWidth="1"/>
    <col min="4" max="4" width="7.28125" style="5" customWidth="1"/>
    <col min="5" max="5" width="9.00390625" style="5" customWidth="1"/>
    <col min="6" max="6" width="36.8515625" style="5" customWidth="1"/>
    <col min="7" max="7" width="14.421875" style="5" customWidth="1"/>
    <col min="8" max="8" width="3.00390625" style="5" customWidth="1"/>
    <col min="9" max="9" width="16.00390625" style="40" customWidth="1"/>
    <col min="10" max="10" width="3.8515625" style="5" hidden="1" customWidth="1"/>
    <col min="11" max="12" width="12.57421875" style="5" bestFit="1" customWidth="1"/>
    <col min="13" max="14" width="11.421875" style="5" customWidth="1"/>
    <col min="15" max="15" width="11.421875" style="31" customWidth="1"/>
    <col min="16" max="17" width="11.421875" style="5" customWidth="1"/>
    <col min="18" max="18" width="2.421875" style="5" customWidth="1"/>
    <col min="19" max="16384" width="11.421875" style="5" customWidth="1"/>
  </cols>
  <sheetData>
    <row r="1" spans="4:9" ht="15">
      <c r="D1" s="113"/>
      <c r="E1" s="113"/>
      <c r="F1" s="113"/>
      <c r="G1" s="113"/>
      <c r="H1" s="34"/>
      <c r="I1" s="36"/>
    </row>
    <row r="2" spans="4:9" ht="15" customHeight="1">
      <c r="D2" s="59" t="s">
        <v>72</v>
      </c>
      <c r="E2" s="59"/>
      <c r="F2" s="59"/>
      <c r="G2" s="59"/>
      <c r="H2" s="7"/>
      <c r="I2" s="7"/>
    </row>
    <row r="3" spans="4:9" ht="15" customHeight="1">
      <c r="D3" s="60" t="s">
        <v>70</v>
      </c>
      <c r="E3" s="60"/>
      <c r="F3" s="60"/>
      <c r="G3" s="60"/>
      <c r="H3" s="114"/>
      <c r="I3" s="114"/>
    </row>
    <row r="4" spans="4:9" ht="15" customHeight="1">
      <c r="D4" s="60" t="s">
        <v>74</v>
      </c>
      <c r="E4" s="60"/>
      <c r="F4" s="60"/>
      <c r="G4" s="60"/>
      <c r="H4" s="114"/>
      <c r="I4" s="114"/>
    </row>
    <row r="5" spans="4:9" ht="15" customHeight="1">
      <c r="D5" s="61" t="s">
        <v>76</v>
      </c>
      <c r="E5" s="61"/>
      <c r="F5" s="61"/>
      <c r="G5" s="61"/>
      <c r="H5" s="115"/>
      <c r="I5" s="115"/>
    </row>
    <row r="6" spans="4:9" ht="15" customHeight="1">
      <c r="D6" s="16"/>
      <c r="E6" s="16"/>
      <c r="F6" s="16"/>
      <c r="G6" s="16"/>
      <c r="H6" s="16"/>
      <c r="I6" s="16"/>
    </row>
    <row r="7" spans="4:13" ht="15" customHeight="1">
      <c r="D7" s="6"/>
      <c r="E7" s="6"/>
      <c r="F7" s="6"/>
      <c r="G7" s="17"/>
      <c r="H7" s="6"/>
      <c r="I7" s="102"/>
      <c r="J7" s="93"/>
      <c r="K7" s="93"/>
      <c r="L7" s="93"/>
      <c r="M7" s="93"/>
    </row>
    <row r="8" spans="4:13" ht="15">
      <c r="D8" s="57" t="s">
        <v>58</v>
      </c>
      <c r="E8" s="57"/>
      <c r="F8" s="57"/>
      <c r="G8" s="8"/>
      <c r="H8" s="8"/>
      <c r="I8" s="99"/>
      <c r="J8" s="93"/>
      <c r="K8" s="93"/>
      <c r="L8" s="93"/>
      <c r="M8" s="93"/>
    </row>
    <row r="9" spans="4:13" ht="15" customHeight="1">
      <c r="D9" s="57" t="s">
        <v>59</v>
      </c>
      <c r="E9" s="57"/>
      <c r="F9" s="57"/>
      <c r="G9" s="1">
        <f>+G10+G11</f>
        <v>1769.25864</v>
      </c>
      <c r="H9" s="112"/>
      <c r="I9" s="95"/>
      <c r="J9" s="93"/>
      <c r="K9" s="95"/>
      <c r="L9" s="93"/>
      <c r="M9" s="103"/>
    </row>
    <row r="10" spans="4:13" ht="15" customHeight="1">
      <c r="D10" s="58" t="s">
        <v>49</v>
      </c>
      <c r="E10" s="58"/>
      <c r="F10" s="58"/>
      <c r="G10" s="3">
        <v>1510.91109</v>
      </c>
      <c r="H10" s="10"/>
      <c r="I10" s="41"/>
      <c r="J10" s="93"/>
      <c r="K10" s="41"/>
      <c r="L10" s="104"/>
      <c r="M10" s="93"/>
    </row>
    <row r="11" spans="4:13" ht="15" customHeight="1">
      <c r="D11" s="58" t="s">
        <v>0</v>
      </c>
      <c r="E11" s="58"/>
      <c r="F11" s="58"/>
      <c r="G11" s="14">
        <v>258.34755</v>
      </c>
      <c r="H11" s="10"/>
      <c r="I11" s="41"/>
      <c r="J11" s="93"/>
      <c r="K11" s="41"/>
      <c r="L11" s="93"/>
      <c r="M11" s="93"/>
    </row>
    <row r="12" spans="4:13" ht="15">
      <c r="D12" s="57" t="s">
        <v>60</v>
      </c>
      <c r="E12" s="57"/>
      <c r="F12" s="57"/>
      <c r="G12" s="11"/>
      <c r="H12" s="8"/>
      <c r="I12" s="100"/>
      <c r="J12" s="93"/>
      <c r="K12" s="100"/>
      <c r="L12" s="93"/>
      <c r="M12" s="103"/>
    </row>
    <row r="13" spans="4:13" ht="15" customHeight="1">
      <c r="D13" s="57" t="s">
        <v>71</v>
      </c>
      <c r="E13" s="57"/>
      <c r="F13" s="57"/>
      <c r="G13" s="37">
        <f>SUM(G14:G16)</f>
        <v>1479.1527600000002</v>
      </c>
      <c r="H13" s="9"/>
      <c r="I13" s="105"/>
      <c r="J13" s="93"/>
      <c r="K13" s="105"/>
      <c r="L13" s="106"/>
      <c r="M13" s="103"/>
    </row>
    <row r="14" spans="4:13" ht="15" customHeight="1">
      <c r="D14" s="58" t="s">
        <v>50</v>
      </c>
      <c r="E14" s="58"/>
      <c r="F14" s="58"/>
      <c r="G14" s="3">
        <v>857.70456</v>
      </c>
      <c r="H14" s="10"/>
      <c r="I14" s="41"/>
      <c r="J14" s="93"/>
      <c r="K14" s="41"/>
      <c r="L14" s="93"/>
      <c r="M14" s="103"/>
    </row>
    <row r="15" spans="4:13" ht="15" customHeight="1">
      <c r="D15" s="58" t="s">
        <v>51</v>
      </c>
      <c r="E15" s="58"/>
      <c r="F15" s="58"/>
      <c r="G15" s="3">
        <v>614.2763199999999</v>
      </c>
      <c r="H15" s="10"/>
      <c r="I15" s="41"/>
      <c r="J15" s="93"/>
      <c r="K15" s="41"/>
      <c r="L15" s="106"/>
      <c r="M15" s="106"/>
    </row>
    <row r="16" spans="4:13" ht="15" customHeight="1">
      <c r="D16" s="58" t="s">
        <v>52</v>
      </c>
      <c r="E16" s="58"/>
      <c r="F16" s="58"/>
      <c r="G16" s="14">
        <v>7.17188</v>
      </c>
      <c r="H16" s="10"/>
      <c r="I16" s="41"/>
      <c r="J16" s="93"/>
      <c r="K16" s="41"/>
      <c r="L16" s="93"/>
      <c r="M16" s="93"/>
    </row>
    <row r="17" spans="4:13" ht="15.75" customHeight="1" thickBot="1">
      <c r="D17" s="57" t="s">
        <v>61</v>
      </c>
      <c r="E17" s="57"/>
      <c r="F17" s="57"/>
      <c r="G17" s="38">
        <f>+G9-G13</f>
        <v>290.10587999999984</v>
      </c>
      <c r="H17" s="9"/>
      <c r="I17" s="105"/>
      <c r="J17" s="93"/>
      <c r="K17" s="105"/>
      <c r="L17" s="93"/>
      <c r="M17" s="93"/>
    </row>
    <row r="18" spans="4:14" ht="15.75" thickTop="1">
      <c r="D18" s="57" t="s">
        <v>47</v>
      </c>
      <c r="E18" s="57"/>
      <c r="F18" s="57"/>
      <c r="G18" s="11"/>
      <c r="H18" s="8"/>
      <c r="I18" s="100"/>
      <c r="J18" s="93"/>
      <c r="K18" s="100"/>
      <c r="L18" s="93"/>
      <c r="M18" s="93"/>
      <c r="N18" s="31"/>
    </row>
    <row r="19" spans="4:14" ht="15" customHeight="1">
      <c r="D19" s="57" t="s">
        <v>62</v>
      </c>
      <c r="E19" s="57"/>
      <c r="F19" s="57"/>
      <c r="G19" s="37">
        <f>SUM(G20:G20)</f>
        <v>13.93285</v>
      </c>
      <c r="H19" s="9"/>
      <c r="I19" s="105"/>
      <c r="J19" s="93"/>
      <c r="K19" s="105"/>
      <c r="L19" s="93"/>
      <c r="M19" s="93"/>
      <c r="N19" s="31"/>
    </row>
    <row r="20" spans="4:14" ht="15" customHeight="1">
      <c r="D20" s="58" t="s">
        <v>53</v>
      </c>
      <c r="E20" s="58"/>
      <c r="F20" s="58"/>
      <c r="G20" s="41">
        <v>13.93285</v>
      </c>
      <c r="H20" s="42"/>
      <c r="I20" s="41"/>
      <c r="J20" s="93"/>
      <c r="K20" s="41"/>
      <c r="L20" s="93"/>
      <c r="M20" s="103"/>
      <c r="N20" s="31"/>
    </row>
    <row r="21" spans="4:13" ht="15" customHeight="1">
      <c r="D21" s="57" t="s">
        <v>63</v>
      </c>
      <c r="E21" s="57"/>
      <c r="F21" s="57"/>
      <c r="G21" s="39">
        <f>+G17+G19</f>
        <v>304.0387299999998</v>
      </c>
      <c r="H21" s="9"/>
      <c r="I21" s="107"/>
      <c r="J21" s="93"/>
      <c r="K21" s="107"/>
      <c r="L21" s="93"/>
      <c r="M21" s="103"/>
    </row>
    <row r="22" spans="4:13" ht="15" customHeight="1">
      <c r="D22" s="7"/>
      <c r="E22" s="7"/>
      <c r="F22" s="7"/>
      <c r="G22" s="15"/>
      <c r="H22" s="13"/>
      <c r="I22" s="108"/>
      <c r="J22" s="93"/>
      <c r="K22" s="108"/>
      <c r="L22" s="93"/>
      <c r="M22" s="103"/>
    </row>
    <row r="23" spans="4:13" ht="15.75" customHeight="1">
      <c r="D23" s="57" t="s">
        <v>64</v>
      </c>
      <c r="E23" s="57"/>
      <c r="F23" s="57"/>
      <c r="G23" s="37">
        <f>SUM(G24:G25)</f>
        <v>2.04459</v>
      </c>
      <c r="H23" s="9"/>
      <c r="I23" s="105"/>
      <c r="J23" s="93"/>
      <c r="K23" s="105"/>
      <c r="L23" s="93"/>
      <c r="M23" s="93"/>
    </row>
    <row r="24" spans="4:14" ht="15">
      <c r="D24" s="58" t="s">
        <v>54</v>
      </c>
      <c r="E24" s="58"/>
      <c r="F24" s="58"/>
      <c r="G24" s="3">
        <v>0.12404000000000001</v>
      </c>
      <c r="H24" s="10"/>
      <c r="I24" s="41"/>
      <c r="J24" s="93"/>
      <c r="K24" s="41"/>
      <c r="L24" s="93"/>
      <c r="M24" s="93"/>
      <c r="N24" s="31"/>
    </row>
    <row r="25" spans="4:14" ht="15" customHeight="1">
      <c r="D25" s="58" t="s">
        <v>55</v>
      </c>
      <c r="E25" s="58"/>
      <c r="F25" s="58"/>
      <c r="G25" s="3">
        <v>1.92055</v>
      </c>
      <c r="H25" s="10"/>
      <c r="I25" s="41"/>
      <c r="J25" s="93"/>
      <c r="K25" s="41"/>
      <c r="L25" s="93"/>
      <c r="M25" s="93"/>
      <c r="N25" s="31"/>
    </row>
    <row r="26" spans="4:14" ht="15" customHeight="1">
      <c r="D26" s="57" t="s">
        <v>65</v>
      </c>
      <c r="E26" s="57"/>
      <c r="F26" s="57"/>
      <c r="G26" s="4">
        <f>+G21-G23</f>
        <v>301.9941399999998</v>
      </c>
      <c r="H26" s="9"/>
      <c r="I26" s="109"/>
      <c r="J26" s="93"/>
      <c r="K26" s="109"/>
      <c r="L26" s="106"/>
      <c r="M26" s="104"/>
      <c r="N26" s="32"/>
    </row>
    <row r="27" spans="4:13" ht="15" customHeight="1">
      <c r="D27" s="57" t="s">
        <v>66</v>
      </c>
      <c r="E27" s="57"/>
      <c r="F27" s="57"/>
      <c r="G27" s="3">
        <v>91.06796</v>
      </c>
      <c r="H27" s="9"/>
      <c r="I27" s="41"/>
      <c r="J27" s="93"/>
      <c r="K27" s="41"/>
      <c r="L27" s="104"/>
      <c r="M27" s="93"/>
    </row>
    <row r="28" spans="4:13" ht="15" customHeight="1">
      <c r="D28" s="58" t="s">
        <v>56</v>
      </c>
      <c r="E28" s="58"/>
      <c r="F28" s="58"/>
      <c r="G28" s="14">
        <v>91.06796</v>
      </c>
      <c r="H28" s="10"/>
      <c r="I28" s="41"/>
      <c r="J28" s="103"/>
      <c r="K28" s="41"/>
      <c r="L28" s="106"/>
      <c r="M28" s="106"/>
    </row>
    <row r="29" spans="4:13" ht="15" customHeight="1">
      <c r="D29" s="57" t="s">
        <v>69</v>
      </c>
      <c r="E29" s="57"/>
      <c r="F29" s="57"/>
      <c r="G29" s="3">
        <v>210.92618000000027</v>
      </c>
      <c r="H29" s="9"/>
      <c r="I29" s="41"/>
      <c r="J29" s="103"/>
      <c r="K29" s="41"/>
      <c r="L29" s="106"/>
      <c r="M29" s="106"/>
    </row>
    <row r="30" spans="4:13" ht="15" customHeight="1">
      <c r="D30" s="57" t="s">
        <v>67</v>
      </c>
      <c r="E30" s="57"/>
      <c r="F30" s="57"/>
      <c r="G30" s="3">
        <v>0</v>
      </c>
      <c r="H30" s="9"/>
      <c r="I30" s="41"/>
      <c r="J30" s="103"/>
      <c r="K30" s="41"/>
      <c r="L30" s="93"/>
      <c r="M30" s="93"/>
    </row>
    <row r="31" spans="4:13" ht="15" customHeight="1">
      <c r="D31" s="57" t="s">
        <v>68</v>
      </c>
      <c r="E31" s="57"/>
      <c r="F31" s="57"/>
      <c r="G31" s="3">
        <v>0</v>
      </c>
      <c r="H31" s="9"/>
      <c r="I31" s="41"/>
      <c r="J31" s="103"/>
      <c r="K31" s="41"/>
      <c r="L31" s="93"/>
      <c r="M31" s="93"/>
    </row>
    <row r="32" spans="4:13" ht="15" customHeight="1" thickBot="1">
      <c r="D32" s="57" t="s">
        <v>48</v>
      </c>
      <c r="E32" s="57"/>
      <c r="F32" s="57"/>
      <c r="G32" s="2">
        <f>+G29+G30-G31</f>
        <v>210.92618000000027</v>
      </c>
      <c r="H32" s="13"/>
      <c r="I32" s="95"/>
      <c r="J32" s="93"/>
      <c r="K32" s="95"/>
      <c r="L32" s="94"/>
      <c r="M32" s="93"/>
    </row>
    <row r="33" spans="4:13" ht="15" customHeight="1" thickTop="1">
      <c r="D33" s="79"/>
      <c r="E33" s="79"/>
      <c r="F33" s="79"/>
      <c r="G33" s="80"/>
      <c r="H33" s="18"/>
      <c r="I33" s="86"/>
      <c r="J33" s="93"/>
      <c r="K33" s="86"/>
      <c r="L33" s="93"/>
      <c r="M33" s="93"/>
    </row>
    <row r="34" spans="4:13" ht="15">
      <c r="D34" s="81"/>
      <c r="E34" s="82"/>
      <c r="F34" s="81"/>
      <c r="G34" s="80"/>
      <c r="H34" s="19"/>
      <c r="I34" s="86"/>
      <c r="J34" s="93"/>
      <c r="K34" s="86"/>
      <c r="L34" s="93"/>
      <c r="M34" s="93"/>
    </row>
    <row r="35" spans="4:13" ht="15" customHeight="1">
      <c r="D35" s="83"/>
      <c r="E35" s="83"/>
      <c r="F35" s="83"/>
      <c r="G35" s="80"/>
      <c r="H35" s="20"/>
      <c r="I35" s="86"/>
      <c r="J35" s="93"/>
      <c r="K35" s="86"/>
      <c r="L35" s="93"/>
      <c r="M35" s="93"/>
    </row>
    <row r="36" spans="4:13" ht="15" customHeight="1">
      <c r="D36" s="79"/>
      <c r="E36" s="79"/>
      <c r="F36" s="79"/>
      <c r="G36" s="84"/>
      <c r="H36" s="18"/>
      <c r="I36" s="95"/>
      <c r="J36" s="93"/>
      <c r="K36" s="95"/>
      <c r="L36" s="93"/>
      <c r="M36" s="93"/>
    </row>
    <row r="37" spans="4:13" ht="15">
      <c r="D37" s="85"/>
      <c r="E37" s="85"/>
      <c r="F37" s="85"/>
      <c r="G37" s="86"/>
      <c r="H37" s="12"/>
      <c r="I37" s="86"/>
      <c r="J37" s="93"/>
      <c r="K37" s="86"/>
      <c r="L37" s="96"/>
      <c r="M37" s="96"/>
    </row>
    <row r="38" spans="4:13" ht="15" customHeight="1">
      <c r="D38" s="87"/>
      <c r="E38" s="87"/>
      <c r="F38" s="87"/>
      <c r="G38" s="88"/>
      <c r="H38" s="13"/>
      <c r="I38" s="97"/>
      <c r="J38" s="93"/>
      <c r="K38" s="93"/>
      <c r="L38" s="93"/>
      <c r="M38" s="93"/>
    </row>
    <row r="39" spans="4:13" ht="15" customHeight="1">
      <c r="D39" s="89"/>
      <c r="E39" s="89"/>
      <c r="F39" s="89"/>
      <c r="G39" s="90"/>
      <c r="H39" s="10"/>
      <c r="I39" s="98"/>
      <c r="J39" s="93"/>
      <c r="K39" s="93"/>
      <c r="L39" s="93"/>
      <c r="M39" s="93"/>
    </row>
    <row r="40" spans="4:13" ht="15" customHeight="1">
      <c r="D40" s="89"/>
      <c r="E40" s="89"/>
      <c r="F40" s="89"/>
      <c r="G40" s="90"/>
      <c r="H40" s="10"/>
      <c r="I40" s="98"/>
      <c r="J40" s="93"/>
      <c r="K40" s="93"/>
      <c r="L40" s="93"/>
      <c r="M40" s="93"/>
    </row>
    <row r="41" spans="4:13" ht="15" customHeight="1">
      <c r="D41" s="89"/>
      <c r="E41" s="89"/>
      <c r="F41" s="89"/>
      <c r="G41" s="91"/>
      <c r="H41" s="10"/>
      <c r="I41" s="99"/>
      <c r="J41" s="93"/>
      <c r="K41" s="93"/>
      <c r="L41" s="93"/>
      <c r="M41" s="93"/>
    </row>
    <row r="42" spans="4:13" ht="15" customHeight="1">
      <c r="D42" s="89"/>
      <c r="E42" s="89"/>
      <c r="F42" s="89"/>
      <c r="G42" s="92"/>
      <c r="H42" s="10"/>
      <c r="I42" s="100"/>
      <c r="J42" s="93"/>
      <c r="K42" s="93"/>
      <c r="L42" s="93"/>
      <c r="M42" s="93"/>
    </row>
    <row r="43" spans="4:13" ht="15" customHeight="1">
      <c r="D43" s="89"/>
      <c r="E43" s="89"/>
      <c r="F43" s="89"/>
      <c r="G43" s="91"/>
      <c r="H43" s="10"/>
      <c r="I43" s="99"/>
      <c r="J43" s="93"/>
      <c r="K43" s="93"/>
      <c r="L43" s="93"/>
      <c r="M43" s="93"/>
    </row>
    <row r="44" spans="4:13" ht="15">
      <c r="D44" s="93"/>
      <c r="E44" s="93"/>
      <c r="F44" s="93"/>
      <c r="G44" s="94"/>
      <c r="I44" s="101"/>
      <c r="J44" s="93"/>
      <c r="K44" s="93"/>
      <c r="L44" s="93"/>
      <c r="M44" s="93"/>
    </row>
    <row r="45" spans="9:13" ht="15">
      <c r="I45" s="110"/>
      <c r="J45" s="93"/>
      <c r="K45" s="93"/>
      <c r="L45" s="93"/>
      <c r="M45" s="93"/>
    </row>
    <row r="46" spans="7:13" ht="15">
      <c r="G46" s="21"/>
      <c r="I46" s="111"/>
      <c r="J46" s="93"/>
      <c r="K46" s="93"/>
      <c r="L46" s="93"/>
      <c r="M46" s="93"/>
    </row>
    <row r="47" spans="9:13" ht="15">
      <c r="I47" s="111"/>
      <c r="J47" s="93"/>
      <c r="K47" s="93"/>
      <c r="L47" s="93"/>
      <c r="M47" s="93"/>
    </row>
    <row r="48" spans="9:13" ht="15">
      <c r="I48" s="111"/>
      <c r="J48" s="93"/>
      <c r="K48" s="93"/>
      <c r="L48" s="93"/>
      <c r="M48" s="93"/>
    </row>
    <row r="49" spans="9:13" ht="15">
      <c r="I49" s="111"/>
      <c r="J49" s="93"/>
      <c r="K49" s="93"/>
      <c r="L49" s="93"/>
      <c r="M49" s="93"/>
    </row>
    <row r="50" spans="9:13" ht="15">
      <c r="I50" s="111"/>
      <c r="J50" s="93"/>
      <c r="K50" s="93"/>
      <c r="L50" s="93"/>
      <c r="M50" s="93"/>
    </row>
    <row r="51" spans="9:13" ht="15">
      <c r="I51" s="111"/>
      <c r="J51" s="93"/>
      <c r="K51" s="93"/>
      <c r="L51" s="93"/>
      <c r="M51" s="93"/>
    </row>
    <row r="52" spans="9:13" ht="15">
      <c r="I52" s="111"/>
      <c r="J52" s="93"/>
      <c r="K52" s="93"/>
      <c r="L52" s="93"/>
      <c r="M52" s="93"/>
    </row>
    <row r="53" spans="9:13" ht="15">
      <c r="I53" s="111"/>
      <c r="J53" s="93"/>
      <c r="K53" s="93"/>
      <c r="L53" s="93"/>
      <c r="M53" s="93"/>
    </row>
    <row r="54" spans="9:13" ht="15">
      <c r="I54" s="111"/>
      <c r="J54" s="93"/>
      <c r="K54" s="93"/>
      <c r="L54" s="93"/>
      <c r="M54" s="93"/>
    </row>
    <row r="55" spans="9:13" ht="15">
      <c r="I55" s="111"/>
      <c r="J55" s="93"/>
      <c r="K55" s="93"/>
      <c r="L55" s="93"/>
      <c r="M55" s="93"/>
    </row>
    <row r="56" spans="9:13" ht="15">
      <c r="I56" s="111"/>
      <c r="J56" s="93"/>
      <c r="K56" s="93"/>
      <c r="L56" s="93"/>
      <c r="M56" s="93"/>
    </row>
    <row r="57" spans="9:13" ht="15">
      <c r="I57" s="111"/>
      <c r="J57" s="93"/>
      <c r="K57" s="93"/>
      <c r="L57" s="93"/>
      <c r="M57" s="93"/>
    </row>
    <row r="58" spans="9:13" ht="15">
      <c r="I58" s="111"/>
      <c r="J58" s="93"/>
      <c r="K58" s="93"/>
      <c r="L58" s="93"/>
      <c r="M58" s="93"/>
    </row>
    <row r="59" spans="9:13" ht="15">
      <c r="I59" s="111"/>
      <c r="J59" s="93"/>
      <c r="K59" s="93"/>
      <c r="L59" s="93"/>
      <c r="M59" s="93"/>
    </row>
    <row r="60" spans="9:13" ht="15">
      <c r="I60" s="111"/>
      <c r="J60" s="93"/>
      <c r="K60" s="93"/>
      <c r="L60" s="93"/>
      <c r="M60" s="93"/>
    </row>
  </sheetData>
  <sheetProtection/>
  <mergeCells count="38">
    <mergeCell ref="D19:F19"/>
    <mergeCell ref="D9:F9"/>
    <mergeCell ref="D18:F18"/>
    <mergeCell ref="D15:F15"/>
    <mergeCell ref="D2:G2"/>
    <mergeCell ref="D16:F16"/>
    <mergeCell ref="D8:F8"/>
    <mergeCell ref="D13:F13"/>
    <mergeCell ref="D23:F23"/>
    <mergeCell ref="D11:F11"/>
    <mergeCell ref="D14:F14"/>
    <mergeCell ref="D17:F17"/>
    <mergeCell ref="D1:G1"/>
    <mergeCell ref="D3:G3"/>
    <mergeCell ref="D4:G4"/>
    <mergeCell ref="D5:G5"/>
    <mergeCell ref="D26:F26"/>
    <mergeCell ref="D25:F25"/>
    <mergeCell ref="D12:F12"/>
    <mergeCell ref="D21:F21"/>
    <mergeCell ref="D20:F20"/>
    <mergeCell ref="D43:F43"/>
    <mergeCell ref="D10:F10"/>
    <mergeCell ref="D40:F40"/>
    <mergeCell ref="D41:F41"/>
    <mergeCell ref="D24:F24"/>
    <mergeCell ref="D35:F35"/>
    <mergeCell ref="D39:F39"/>
    <mergeCell ref="D36:F36"/>
    <mergeCell ref="D38:F38"/>
    <mergeCell ref="D27:F27"/>
    <mergeCell ref="D29:F29"/>
    <mergeCell ref="D30:F30"/>
    <mergeCell ref="D42:F42"/>
    <mergeCell ref="D32:F32"/>
    <mergeCell ref="D33:F33"/>
    <mergeCell ref="D31:F31"/>
    <mergeCell ref="D28:F2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Yesenia E. Rivas</cp:lastModifiedBy>
  <cp:lastPrinted>2023-11-14T18:48:09Z</cp:lastPrinted>
  <dcterms:created xsi:type="dcterms:W3CDTF">2006-05-17T00:09:33Z</dcterms:created>
  <dcterms:modified xsi:type="dcterms:W3CDTF">2023-11-14T18:48:17Z</dcterms:modified>
  <cp:category/>
  <cp:version/>
  <cp:contentType/>
  <cp:contentStatus/>
</cp:coreProperties>
</file>